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12780" activeTab="0"/>
  </bookViews>
  <sheets>
    <sheet name="Species" sheetId="1" r:id="rId1"/>
    <sheet name="Genus" sheetId="2" r:id="rId2"/>
    <sheet name="Diameter Class" sheetId="3" r:id="rId3"/>
    <sheet name="Height" sheetId="4" r:id="rId4"/>
    <sheet name="Condition" sheetId="5" r:id="rId5"/>
    <sheet name="Maintenance" sheetId="6" r:id="rId6"/>
    <sheet name="Potential Sawlogs" sheetId="7" r:id="rId7"/>
    <sheet name="Utilities" sheetId="8" r:id="rId8"/>
    <sheet name="Location" sheetId="9" r:id="rId9"/>
    <sheet name="Species by DBH (Total)" sheetId="10" r:id="rId10"/>
    <sheet name="Species by Condition (Total) " sheetId="11" r:id="rId11"/>
    <sheet name="DBH Class by Pot. Sawlogs" sheetId="12" r:id="rId12"/>
    <sheet name="Relative Performance Index" sheetId="13" r:id="rId13"/>
    <sheet name="Species by DBH (Street)" sheetId="14" r:id="rId14"/>
    <sheet name="Species by Height (Street)" sheetId="15" r:id="rId15"/>
    <sheet name="Specie by Pot. Sawlog (Street)" sheetId="16" r:id="rId16"/>
    <sheet name="Genus by DBH Class (Steet)" sheetId="17" r:id="rId17"/>
    <sheet name="DBH Class by Maint. (Street)" sheetId="18" r:id="rId18"/>
    <sheet name="Maint. by Condition (Street)" sheetId="19" r:id="rId19"/>
    <sheet name="Species by Maint. (street)" sheetId="20" r:id="rId20"/>
    <sheet name="Species by Condition (Street)" sheetId="21" r:id="rId21"/>
    <sheet name="Pruning Cycle (Street)" sheetId="22" r:id="rId22"/>
    <sheet name="Species by DBH (Park)" sheetId="23" r:id="rId23"/>
    <sheet name="Species by Height (Park)" sheetId="24" r:id="rId24"/>
    <sheet name="Specie by Pot. Sawlog (Park) " sheetId="25" r:id="rId25"/>
    <sheet name="Genus by DBH Class (Park)" sheetId="26" r:id="rId26"/>
    <sheet name="DBH Class by Maint. (Park)" sheetId="27" r:id="rId27"/>
    <sheet name="Maint. by Condition (Park)" sheetId="28" r:id="rId28"/>
    <sheet name="Species by Maint. (Park)" sheetId="29" r:id="rId29"/>
    <sheet name="Species by Condition (Park)" sheetId="30" r:id="rId30"/>
  </sheets>
  <definedNames/>
  <calcPr fullCalcOnLoad="1"/>
</workbook>
</file>

<file path=xl/sharedStrings.xml><?xml version="1.0" encoding="utf-8"?>
<sst xmlns="http://schemas.openxmlformats.org/spreadsheetml/2006/main" count="3953" uniqueCount="401">
  <si>
    <t>Percentage</t>
  </si>
  <si>
    <t>Acer</t>
  </si>
  <si>
    <t>Gleditsia</t>
  </si>
  <si>
    <t>Quercus</t>
  </si>
  <si>
    <t>Malus</t>
  </si>
  <si>
    <t>Tilia</t>
  </si>
  <si>
    <t>Picea</t>
  </si>
  <si>
    <t>Pinus</t>
  </si>
  <si>
    <t>Platanus</t>
  </si>
  <si>
    <t>Ulmus</t>
  </si>
  <si>
    <t>Pyrus</t>
  </si>
  <si>
    <t>Juglans</t>
  </si>
  <si>
    <t>Prunus</t>
  </si>
  <si>
    <t>Crataegus</t>
  </si>
  <si>
    <t>Total</t>
  </si>
  <si>
    <t>Very Good</t>
  </si>
  <si>
    <t>Good</t>
  </si>
  <si>
    <t>Fair</t>
  </si>
  <si>
    <t>Poor</t>
  </si>
  <si>
    <t>Critical</t>
  </si>
  <si>
    <t>Dead</t>
  </si>
  <si>
    <t>Street Trees</t>
  </si>
  <si>
    <t>Percentages</t>
  </si>
  <si>
    <t xml:space="preserve"> 1 - 3</t>
  </si>
  <si>
    <t xml:space="preserve"> 4 - 6</t>
  </si>
  <si>
    <t xml:space="preserve"> 7 - 12</t>
  </si>
  <si>
    <t>13 - 18</t>
  </si>
  <si>
    <t>19 - 24</t>
  </si>
  <si>
    <t>25 - 30</t>
  </si>
  <si>
    <t>31 - 36</t>
  </si>
  <si>
    <t>37 - 42</t>
  </si>
  <si>
    <t>43 +</t>
  </si>
  <si>
    <t>N/A</t>
  </si>
  <si>
    <t>Diameter Class</t>
  </si>
  <si>
    <t>Diameter Class for Entire Population</t>
  </si>
  <si>
    <t>Diameter Class for Street Trees</t>
  </si>
  <si>
    <t>Diameter Class for Park Trees</t>
  </si>
  <si>
    <t>COMMON</t>
  </si>
  <si>
    <t>(blank)</t>
  </si>
  <si>
    <t>Grand Total</t>
  </si>
  <si>
    <t>alder, common</t>
  </si>
  <si>
    <t>alder, tag</t>
  </si>
  <si>
    <t>Amur corktree</t>
  </si>
  <si>
    <t>Amur maackia</t>
  </si>
  <si>
    <t>apple, common</t>
  </si>
  <si>
    <t>arborvitae, eastern</t>
  </si>
  <si>
    <t>ash, blue</t>
  </si>
  <si>
    <t>ash, green</t>
  </si>
  <si>
    <t>ash, spp.</t>
  </si>
  <si>
    <t>ash, white</t>
  </si>
  <si>
    <t>aspen, bigtooth</t>
  </si>
  <si>
    <t>aspen, quaking</t>
  </si>
  <si>
    <t>baldcypress, common</t>
  </si>
  <si>
    <t>beech, American</t>
  </si>
  <si>
    <t>beech, European</t>
  </si>
  <si>
    <t>birch, European white</t>
  </si>
  <si>
    <t>birch, gray</t>
  </si>
  <si>
    <t>birch, paper</t>
  </si>
  <si>
    <t>birch, river</t>
  </si>
  <si>
    <t>blackgum</t>
  </si>
  <si>
    <t>boxelder</t>
  </si>
  <si>
    <t>buckeye, Ohio</t>
  </si>
  <si>
    <t>buckeye, yellow</t>
  </si>
  <si>
    <t>buckthorn, common</t>
  </si>
  <si>
    <t>butternut</t>
  </si>
  <si>
    <t>catalpa, northern</t>
  </si>
  <si>
    <t>cherry, black</t>
  </si>
  <si>
    <t>cherry, pin</t>
  </si>
  <si>
    <t>cherry, Sargent</t>
  </si>
  <si>
    <t>cherry, sweet</t>
  </si>
  <si>
    <t>cherry/plum, spp.</t>
  </si>
  <si>
    <t>chestnut, Chinese</t>
  </si>
  <si>
    <t>cottonwood, eastern</t>
  </si>
  <si>
    <t>crabapple, flowering</t>
  </si>
  <si>
    <t>cypress, Leyland</t>
  </si>
  <si>
    <t>dawn redwood</t>
  </si>
  <si>
    <t>devils-walkingstick</t>
  </si>
  <si>
    <t>dogwood, corneliancherry</t>
  </si>
  <si>
    <t>dogwood, flowering</t>
  </si>
  <si>
    <t>dogwood, gray</t>
  </si>
  <si>
    <t>dogwood, Kousa</t>
  </si>
  <si>
    <t>dogwood, pagoda</t>
  </si>
  <si>
    <t>douglas-fir</t>
  </si>
  <si>
    <t>elm, American</t>
  </si>
  <si>
    <t>elm, hybrid</t>
  </si>
  <si>
    <t>elm, Siberian</t>
  </si>
  <si>
    <t>elm, slippery</t>
  </si>
  <si>
    <t>elm, smoothleaf</t>
  </si>
  <si>
    <t>elm, spp.</t>
  </si>
  <si>
    <t>falsecypress, Hinoki</t>
  </si>
  <si>
    <t>falsecypress, Nootka</t>
  </si>
  <si>
    <t>filbert, American</t>
  </si>
  <si>
    <t>filbert, European</t>
  </si>
  <si>
    <t>filbert, Turkish</t>
  </si>
  <si>
    <t>fir, balsam</t>
  </si>
  <si>
    <t>fir, white</t>
  </si>
  <si>
    <t>fringetree, white</t>
  </si>
  <si>
    <t>ginkgo</t>
  </si>
  <si>
    <t>goldenchain tree</t>
  </si>
  <si>
    <t>goldenraintree</t>
  </si>
  <si>
    <t>hackberry, common</t>
  </si>
  <si>
    <t>hardy rubbertree</t>
  </si>
  <si>
    <t>hawthorn, cockspur</t>
  </si>
  <si>
    <t>hawthorn, spp.</t>
  </si>
  <si>
    <t>hawthorn, Washington</t>
  </si>
  <si>
    <t>hemlock, eastern</t>
  </si>
  <si>
    <t>hickory, bitternut</t>
  </si>
  <si>
    <t>hickory, mockernut</t>
  </si>
  <si>
    <t>hickory, pignut</t>
  </si>
  <si>
    <t>hickory, shagbark</t>
  </si>
  <si>
    <t>holly, spp.</t>
  </si>
  <si>
    <t>honeylocust</t>
  </si>
  <si>
    <t>honeylocust, thornless</t>
  </si>
  <si>
    <t>hophornbeam, American</t>
  </si>
  <si>
    <t>hornbeam, American</t>
  </si>
  <si>
    <t>hornbeam, European</t>
  </si>
  <si>
    <t>horsechestnut</t>
  </si>
  <si>
    <t>horsechestnut, red</t>
  </si>
  <si>
    <t>Japanese pagodatree</t>
  </si>
  <si>
    <t>juniper, spp.</t>
  </si>
  <si>
    <t>katsuratree</t>
  </si>
  <si>
    <t>Kentucky coffeetree</t>
  </si>
  <si>
    <t>larch, American</t>
  </si>
  <si>
    <t>larch, European</t>
  </si>
  <si>
    <t>lilac, common</t>
  </si>
  <si>
    <t>lilac, Japanese tree</t>
  </si>
  <si>
    <t>linden, American</t>
  </si>
  <si>
    <t>linden, caucasian</t>
  </si>
  <si>
    <t>linden, littleleaf</t>
  </si>
  <si>
    <t>linden, silver</t>
  </si>
  <si>
    <t>locust, black</t>
  </si>
  <si>
    <t>locust, bristly</t>
  </si>
  <si>
    <t>magnolia, saucer</t>
  </si>
  <si>
    <t>magnolia, spp.</t>
  </si>
  <si>
    <t>magnolia, star</t>
  </si>
  <si>
    <t>magnolia, sweetbay</t>
  </si>
  <si>
    <t>maple, Amur</t>
  </si>
  <si>
    <t>maple, black</t>
  </si>
  <si>
    <t>maple, Freeman</t>
  </si>
  <si>
    <t>maple, hedge</t>
  </si>
  <si>
    <t>maple, Japanese</t>
  </si>
  <si>
    <t>maple, Miyabei</t>
  </si>
  <si>
    <t>maple, Norway</t>
  </si>
  <si>
    <t>maple, paperbark</t>
  </si>
  <si>
    <t>maple, red</t>
  </si>
  <si>
    <t>maple, silver</t>
  </si>
  <si>
    <t>maple, spp.</t>
  </si>
  <si>
    <t>maple, striped</t>
  </si>
  <si>
    <t>maple, sugar</t>
  </si>
  <si>
    <t>maple, sycamore</t>
  </si>
  <si>
    <t>maple, Tatarian</t>
  </si>
  <si>
    <t>maple, three-flower</t>
  </si>
  <si>
    <t>maple, trident</t>
  </si>
  <si>
    <t>maple, western sugar</t>
  </si>
  <si>
    <t>mountainash, American</t>
  </si>
  <si>
    <t>mountainash, European</t>
  </si>
  <si>
    <t>mulberry, red</t>
  </si>
  <si>
    <t>mulberry, white</t>
  </si>
  <si>
    <t>oak, black</t>
  </si>
  <si>
    <t>oak, bur</t>
  </si>
  <si>
    <t>oak, chestnut</t>
  </si>
  <si>
    <t>oak, chinkapin</t>
  </si>
  <si>
    <t>oak, English</t>
  </si>
  <si>
    <t>oak, northern pin</t>
  </si>
  <si>
    <t>oak, northern red</t>
  </si>
  <si>
    <t>oak, pin</t>
  </si>
  <si>
    <t>oak, sawtooth</t>
  </si>
  <si>
    <t>oak, scarlet</t>
  </si>
  <si>
    <t>oak, shingle</t>
  </si>
  <si>
    <t>oak, Shumard</t>
  </si>
  <si>
    <t>oak, spp.</t>
  </si>
  <si>
    <t>oak, swamp white</t>
  </si>
  <si>
    <t>oak, white</t>
  </si>
  <si>
    <t>oak, willow</t>
  </si>
  <si>
    <t>osage-orange</t>
  </si>
  <si>
    <t>paulownia</t>
  </si>
  <si>
    <t>pawpaw, common</t>
  </si>
  <si>
    <t>peach, common</t>
  </si>
  <si>
    <t>pear, callery</t>
  </si>
  <si>
    <t>pear, common</t>
  </si>
  <si>
    <t>Persian parrotia</t>
  </si>
  <si>
    <t>persimmon, common</t>
  </si>
  <si>
    <t>pine, Austrian</t>
  </si>
  <si>
    <t>pine, eastern white</t>
  </si>
  <si>
    <t>pine, jack</t>
  </si>
  <si>
    <t>pine, Japanese black</t>
  </si>
  <si>
    <t>pine, Japanese white</t>
  </si>
  <si>
    <t>pine, mugo</t>
  </si>
  <si>
    <t>pine, Ponderosa</t>
  </si>
  <si>
    <t>pine, red</t>
  </si>
  <si>
    <t>pine, Scotch</t>
  </si>
  <si>
    <t>pine, spp.</t>
  </si>
  <si>
    <t>planetree, London</t>
  </si>
  <si>
    <t>plum, cherry</t>
  </si>
  <si>
    <t>poplar, white</t>
  </si>
  <si>
    <t>redbud, eastern</t>
  </si>
  <si>
    <t>redcedar, eastern</t>
  </si>
  <si>
    <t>Russian-olive</t>
  </si>
  <si>
    <t>sassafras</t>
  </si>
  <si>
    <t>serviceberry, Allegheny</t>
  </si>
  <si>
    <t>serviceberry, spp.</t>
  </si>
  <si>
    <t>silverbell, Carolina</t>
  </si>
  <si>
    <t>smoketree, American</t>
  </si>
  <si>
    <t>smoketree, common</t>
  </si>
  <si>
    <t>spruce, Colorado</t>
  </si>
  <si>
    <t>spruce, Norway</t>
  </si>
  <si>
    <t>spruce, Serbian</t>
  </si>
  <si>
    <t>spruce, spp.</t>
  </si>
  <si>
    <t>spruce, white</t>
  </si>
  <si>
    <t>stump</t>
  </si>
  <si>
    <t>sweetgum, American</t>
  </si>
  <si>
    <t>sycamore, American</t>
  </si>
  <si>
    <t>Tamarix spp.</t>
  </si>
  <si>
    <t>tree-of-heaven</t>
  </si>
  <si>
    <t>tuliptree</t>
  </si>
  <si>
    <t>unknown</t>
  </si>
  <si>
    <t>vacant site, large</t>
  </si>
  <si>
    <t>vacant site, medium</t>
  </si>
  <si>
    <t>vacant site, small</t>
  </si>
  <si>
    <t>viburnum, spp.</t>
  </si>
  <si>
    <t>walnut, black</t>
  </si>
  <si>
    <t>walnut, English</t>
  </si>
  <si>
    <t>willow, black</t>
  </si>
  <si>
    <t>willow, corkscrew</t>
  </si>
  <si>
    <t>willow, pussy</t>
  </si>
  <si>
    <t>willow, spp.</t>
  </si>
  <si>
    <t>willow, weeping</t>
  </si>
  <si>
    <t>witchhazel, common</t>
  </si>
  <si>
    <t>yellowhorn</t>
  </si>
  <si>
    <t>yellowwood, American</t>
  </si>
  <si>
    <t>yew, spp.</t>
  </si>
  <si>
    <t>zelkova, Japanese</t>
  </si>
  <si>
    <t>Species for Total Population</t>
  </si>
  <si>
    <t>Species for Street Population</t>
  </si>
  <si>
    <t>Species for Park Population</t>
  </si>
  <si>
    <t>Location Type</t>
  </si>
  <si>
    <t>Park or Public Space</t>
  </si>
  <si>
    <t>Street</t>
  </si>
  <si>
    <t>DIAMETER CLASS</t>
  </si>
  <si>
    <t>CONDITION</t>
  </si>
  <si>
    <t>0-10</t>
  </si>
  <si>
    <t>11-20</t>
  </si>
  <si>
    <t>21-30</t>
  </si>
  <si>
    <t>31-50</t>
  </si>
  <si>
    <t>51-70</t>
  </si>
  <si>
    <t>Greater than 70</t>
  </si>
  <si>
    <t>Potential Sawlog</t>
  </si>
  <si>
    <t>No</t>
  </si>
  <si>
    <t>Yes</t>
  </si>
  <si>
    <t>Park Trees</t>
  </si>
  <si>
    <t>Potential Sawlog by DBH Class for Park Trees</t>
  </si>
  <si>
    <t>Abies</t>
  </si>
  <si>
    <t>Aesculus</t>
  </si>
  <si>
    <t>Ailanthus</t>
  </si>
  <si>
    <t>Alnus</t>
  </si>
  <si>
    <t>Amelanchier</t>
  </si>
  <si>
    <t>Asimina</t>
  </si>
  <si>
    <t>Betula</t>
  </si>
  <si>
    <t>Carpinus</t>
  </si>
  <si>
    <t>Carya</t>
  </si>
  <si>
    <t>Castanea</t>
  </si>
  <si>
    <t>Catalpa</t>
  </si>
  <si>
    <t>Celtis</t>
  </si>
  <si>
    <t>Cercidiphyllum</t>
  </si>
  <si>
    <t>Cercis</t>
  </si>
  <si>
    <t>Cladrastis</t>
  </si>
  <si>
    <t>Cornus</t>
  </si>
  <si>
    <t>Corylus</t>
  </si>
  <si>
    <t>Elaeagnus</t>
  </si>
  <si>
    <t>Eucommia</t>
  </si>
  <si>
    <t>Fagus</t>
  </si>
  <si>
    <t>Fraxinus</t>
  </si>
  <si>
    <t>Ginkgo</t>
  </si>
  <si>
    <t>Gymnocladus</t>
  </si>
  <si>
    <t>Juniperus</t>
  </si>
  <si>
    <t>Koelreuteria</t>
  </si>
  <si>
    <t>Larix</t>
  </si>
  <si>
    <t>Liquidambar</t>
  </si>
  <si>
    <t>Liriodendron</t>
  </si>
  <si>
    <t>Maackia</t>
  </si>
  <si>
    <t>Magnolia</t>
  </si>
  <si>
    <t>Metasequoia</t>
  </si>
  <si>
    <t>Morus</t>
  </si>
  <si>
    <t>Nyssa</t>
  </si>
  <si>
    <t>Ostrya</t>
  </si>
  <si>
    <t>Populus</t>
  </si>
  <si>
    <t>Pseudotsuga</t>
  </si>
  <si>
    <t>Robinia</t>
  </si>
  <si>
    <t>Salix</t>
  </si>
  <si>
    <t>Styphnolobium</t>
  </si>
  <si>
    <t>Syringa</t>
  </si>
  <si>
    <t>Tamarix</t>
  </si>
  <si>
    <t>Taxodium</t>
  </si>
  <si>
    <t>Thuja</t>
  </si>
  <si>
    <t>Tsuga</t>
  </si>
  <si>
    <t>Zelkova</t>
  </si>
  <si>
    <t>MAINTENANCE</t>
  </si>
  <si>
    <t>Large Tree Routine Prune</t>
  </si>
  <si>
    <t>Priority 1 Prune</t>
  </si>
  <si>
    <t>Priority 1 Removal</t>
  </si>
  <si>
    <t>Priority 2 Prune</t>
  </si>
  <si>
    <t>Priority 2 Removal</t>
  </si>
  <si>
    <t>Priority 3 Removal</t>
  </si>
  <si>
    <t>Small Tree Routine Prune</t>
  </si>
  <si>
    <t>Stump Removal</t>
  </si>
  <si>
    <t>Training Prune</t>
  </si>
  <si>
    <t>Height for Park Trees</t>
  </si>
  <si>
    <t>Height for Street Trees</t>
  </si>
  <si>
    <t>Condition for Park Trees</t>
  </si>
  <si>
    <t>Condition for Street Trees</t>
  </si>
  <si>
    <t>Plant Tree</t>
  </si>
  <si>
    <t>Potential Sawlog by DBH Class for Street Trees</t>
  </si>
  <si>
    <t>Aralia</t>
  </si>
  <si>
    <t>Chamaecyparis</t>
  </si>
  <si>
    <t>Chionanthus</t>
  </si>
  <si>
    <t>Cotinus</t>
  </si>
  <si>
    <t>Diospyros</t>
  </si>
  <si>
    <t>Halesia</t>
  </si>
  <si>
    <t>Hamamelis</t>
  </si>
  <si>
    <t>Ilex</t>
  </si>
  <si>
    <t>Laburnum</t>
  </si>
  <si>
    <t>Maclura</t>
  </si>
  <si>
    <t>Parrotia</t>
  </si>
  <si>
    <t>Paulownia</t>
  </si>
  <si>
    <t>Phellodendron</t>
  </si>
  <si>
    <t>Rhamnus</t>
  </si>
  <si>
    <t>Sassafras</t>
  </si>
  <si>
    <t>Sorbus</t>
  </si>
  <si>
    <t>Taxus</t>
  </si>
  <si>
    <t>vacant</t>
  </si>
  <si>
    <t>Viburnum</t>
  </si>
  <si>
    <t>X Cupressocyparis</t>
  </si>
  <si>
    <t>Xanthoceras</t>
  </si>
  <si>
    <t xml:space="preserve">Vacant </t>
  </si>
  <si>
    <t>Vacant</t>
  </si>
  <si>
    <t>Genus of Total Tree Population</t>
  </si>
  <si>
    <t>Genus</t>
  </si>
  <si>
    <t>Genus of Street Tree Population</t>
  </si>
  <si>
    <t>Genus of Park Tree Population</t>
  </si>
  <si>
    <t>Other</t>
  </si>
  <si>
    <t>Genus Distribution of Total Tree Population</t>
  </si>
  <si>
    <r>
      <t>N/A (</t>
    </r>
    <r>
      <rPr>
        <sz val="8.5"/>
        <rFont val="MS Sans Serif"/>
        <family val="2"/>
      </rPr>
      <t>Planting Sites</t>
    </r>
    <r>
      <rPr>
        <sz val="10"/>
        <rFont val="MS Sans Serif"/>
        <family val="0"/>
      </rPr>
      <t>)</t>
    </r>
  </si>
  <si>
    <t>Size Class Distribution</t>
  </si>
  <si>
    <r>
      <t xml:space="preserve">NA </t>
    </r>
    <r>
      <rPr>
        <sz val="8"/>
        <rFont val="Arial"/>
        <family val="2"/>
      </rPr>
      <t xml:space="preserve">(Vacant) </t>
    </r>
  </si>
  <si>
    <t>Height</t>
  </si>
  <si>
    <t xml:space="preserve">Height Distribution </t>
  </si>
  <si>
    <t>Conditon for Total Population</t>
  </si>
  <si>
    <r>
      <t xml:space="preserve">N/A </t>
    </r>
    <r>
      <rPr>
        <sz val="8"/>
        <rFont val="Arial"/>
        <family val="2"/>
      </rPr>
      <t>(stumps/ vacant)</t>
    </r>
  </si>
  <si>
    <t>Condition Distribution</t>
  </si>
  <si>
    <t>Total Population</t>
  </si>
  <si>
    <t>Maintenance</t>
  </si>
  <si>
    <t xml:space="preserve">Total </t>
  </si>
  <si>
    <t>Maintenance Distribution</t>
  </si>
  <si>
    <t>Potential Sawlog Distribution</t>
  </si>
  <si>
    <t>Street Population</t>
  </si>
  <si>
    <t>Park Population</t>
  </si>
  <si>
    <t>Utilities Present</t>
  </si>
  <si>
    <t>Utilities Distribution</t>
  </si>
  <si>
    <t>Vacant Small Sites with Utilites Present =</t>
  </si>
  <si>
    <t>Stumps with Utilites Present (Streets) =</t>
  </si>
  <si>
    <t>Stumps with Utilites Present (Parks) =</t>
  </si>
  <si>
    <r>
      <t xml:space="preserve">Borderline </t>
    </r>
    <r>
      <rPr>
        <sz val="8"/>
        <rFont val="Arial"/>
        <family val="2"/>
      </rPr>
      <t>(Street only)</t>
    </r>
  </si>
  <si>
    <t>Location Distribution</t>
  </si>
  <si>
    <t>Common</t>
  </si>
  <si>
    <t>Species by Diameter Class for Total Tree Population</t>
  </si>
  <si>
    <t>Population</t>
  </si>
  <si>
    <t xml:space="preserve">Species by Diameter Class for Street Trees </t>
  </si>
  <si>
    <t>Species by Diameter Class for Park Tree</t>
  </si>
  <si>
    <t>Height Class</t>
  </si>
  <si>
    <t>Species by Height Class for Street Tree Population</t>
  </si>
  <si>
    <t>Species by Height Class for Park Trees</t>
  </si>
  <si>
    <t>Species with Potential Sawlogs for Street Trees</t>
  </si>
  <si>
    <t>Species with Potential Sawlogs for Park Trees</t>
  </si>
  <si>
    <t>Genus by Diameter Class for Street Trees</t>
  </si>
  <si>
    <t>Genus by Diameter Class for Park Trees</t>
  </si>
  <si>
    <t>Diameter Class by Maintenance for Street Trees</t>
  </si>
  <si>
    <t>Diameter Class by Maintenance for Park Trees</t>
  </si>
  <si>
    <t>Maintenance by Condition for Street Trees</t>
  </si>
  <si>
    <t>Maintenance by Condition for Park Trees</t>
  </si>
  <si>
    <t>Species by Maintenance for Street Trees</t>
  </si>
  <si>
    <t>Species by Maintenance for Park Trees</t>
  </si>
  <si>
    <t>Species by Condition for Total Tree Population</t>
  </si>
  <si>
    <t>Species by Condition for Street Trees</t>
  </si>
  <si>
    <t>Species by Condition for Park Trees</t>
  </si>
  <si>
    <t>POTENTIAL SAWLOG</t>
  </si>
  <si>
    <t>Number of Removals</t>
  </si>
  <si>
    <t>Number of Years in Pruning Cycle =</t>
  </si>
  <si>
    <t>Number of Trees Pruned Yearly</t>
  </si>
  <si>
    <t>Number of Trees Pruned  Yearly</t>
  </si>
  <si>
    <t>Site</t>
  </si>
  <si>
    <t>Total Sites</t>
  </si>
  <si>
    <t>Planting Distribution and Analysis</t>
  </si>
  <si>
    <t>stumps</t>
  </si>
  <si>
    <t>Total Sites w/o Stumps</t>
  </si>
  <si>
    <t>Stocking Level</t>
  </si>
  <si>
    <t>Vacant Percentage</t>
  </si>
  <si>
    <t>Species Relative Performance Index</t>
  </si>
  <si>
    <t>Percentage of Species by Condition Class</t>
  </si>
  <si>
    <t>Relative Performance Index by Condition Class</t>
  </si>
  <si>
    <t>Species Distribution</t>
  </si>
  <si>
    <t>Genus Distribution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</si>
</sst>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1.75"/>
      <name val="Arial"/>
      <family val="0"/>
    </font>
    <font>
      <sz val="8.5"/>
      <name val="MS Sans Serif"/>
      <family val="2"/>
    </font>
    <font>
      <b/>
      <sz val="10"/>
      <name val="MS Sans Serif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5"/>
      <name val="Arial"/>
      <family val="2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8" xfId="0" applyFill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Genus Distribution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Genus!$C$99:$C$109</c:f>
              <c:strCache>
                <c:ptCount val="11"/>
                <c:pt idx="0">
                  <c:v>Acer</c:v>
                </c:pt>
                <c:pt idx="1">
                  <c:v>Gleditsia</c:v>
                </c:pt>
                <c:pt idx="2">
                  <c:v>Quercus</c:v>
                </c:pt>
                <c:pt idx="3">
                  <c:v>Malus</c:v>
                </c:pt>
                <c:pt idx="4">
                  <c:v>Tilia</c:v>
                </c:pt>
                <c:pt idx="5">
                  <c:v>Picea</c:v>
                </c:pt>
                <c:pt idx="6">
                  <c:v>Pinus</c:v>
                </c:pt>
                <c:pt idx="7">
                  <c:v>Platanus</c:v>
                </c:pt>
                <c:pt idx="8">
                  <c:v>Ulmus</c:v>
                </c:pt>
                <c:pt idx="9">
                  <c:v>Pyrus</c:v>
                </c:pt>
                <c:pt idx="10">
                  <c:v>Other</c:v>
                </c:pt>
              </c:strCache>
            </c:strRef>
          </c:cat>
          <c:val>
            <c:numRef>
              <c:f>Genus!$D$99:$D$109</c:f>
              <c:numCache>
                <c:ptCount val="11"/>
                <c:pt idx="0">
                  <c:v>18102</c:v>
                </c:pt>
                <c:pt idx="1">
                  <c:v>3670</c:v>
                </c:pt>
                <c:pt idx="2">
                  <c:v>3140</c:v>
                </c:pt>
                <c:pt idx="3">
                  <c:v>3050</c:v>
                </c:pt>
                <c:pt idx="4">
                  <c:v>2439</c:v>
                </c:pt>
                <c:pt idx="5">
                  <c:v>1899</c:v>
                </c:pt>
                <c:pt idx="6">
                  <c:v>1868</c:v>
                </c:pt>
                <c:pt idx="7">
                  <c:v>1696</c:v>
                </c:pt>
                <c:pt idx="8">
                  <c:v>1347</c:v>
                </c:pt>
                <c:pt idx="9">
                  <c:v>1126</c:v>
                </c:pt>
                <c:pt idx="10">
                  <c:v>9865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Genus!$C$99:$C$109</c:f>
              <c:strCache>
                <c:ptCount val="11"/>
                <c:pt idx="0">
                  <c:v>Acer</c:v>
                </c:pt>
                <c:pt idx="1">
                  <c:v>Gleditsia</c:v>
                </c:pt>
                <c:pt idx="2">
                  <c:v>Quercus</c:v>
                </c:pt>
                <c:pt idx="3">
                  <c:v>Malus</c:v>
                </c:pt>
                <c:pt idx="4">
                  <c:v>Tilia</c:v>
                </c:pt>
                <c:pt idx="5">
                  <c:v>Picea</c:v>
                </c:pt>
                <c:pt idx="6">
                  <c:v>Pinus</c:v>
                </c:pt>
                <c:pt idx="7">
                  <c:v>Platanus</c:v>
                </c:pt>
                <c:pt idx="8">
                  <c:v>Ulmus</c:v>
                </c:pt>
                <c:pt idx="9">
                  <c:v>Pyrus</c:v>
                </c:pt>
                <c:pt idx="10">
                  <c:v>Other</c:v>
                </c:pt>
              </c:strCache>
            </c:strRef>
          </c:cat>
          <c:val>
            <c:numRef>
              <c:f>Genus!$E$99:$E$109</c:f>
              <c:numCache>
                <c:ptCount val="11"/>
                <c:pt idx="0">
                  <c:v>0.3755445832123148</c:v>
                </c:pt>
                <c:pt idx="1">
                  <c:v>0.07613791958839883</c:v>
                </c:pt>
                <c:pt idx="2">
                  <c:v>0.06514252520642297</c:v>
                </c:pt>
                <c:pt idx="3">
                  <c:v>0.06327538276420065</c:v>
                </c:pt>
                <c:pt idx="4">
                  <c:v>0.05059956018422472</c:v>
                </c:pt>
                <c:pt idx="5">
                  <c:v>0.039396705530890835</c:v>
                </c:pt>
                <c:pt idx="6">
                  <c:v>0.03875357868968093</c:v>
                </c:pt>
                <c:pt idx="7">
                  <c:v>0.03518526202232272</c:v>
                </c:pt>
                <c:pt idx="8">
                  <c:v>0.027944898551927305</c:v>
                </c:pt>
                <c:pt idx="9">
                  <c:v>0.023360026554914735</c:v>
                </c:pt>
                <c:pt idx="10">
                  <c:v>0.2046595576947014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Genus!$C$99:$C$109</c:f>
              <c:strCache>
                <c:ptCount val="11"/>
                <c:pt idx="0">
                  <c:v>Acer</c:v>
                </c:pt>
                <c:pt idx="1">
                  <c:v>Gleditsia</c:v>
                </c:pt>
                <c:pt idx="2">
                  <c:v>Quercus</c:v>
                </c:pt>
                <c:pt idx="3">
                  <c:v>Malus</c:v>
                </c:pt>
                <c:pt idx="4">
                  <c:v>Tilia</c:v>
                </c:pt>
                <c:pt idx="5">
                  <c:v>Picea</c:v>
                </c:pt>
                <c:pt idx="6">
                  <c:v>Pinus</c:v>
                </c:pt>
                <c:pt idx="7">
                  <c:v>Platanus</c:v>
                </c:pt>
                <c:pt idx="8">
                  <c:v>Ulmus</c:v>
                </c:pt>
                <c:pt idx="9">
                  <c:v>Pyrus</c:v>
                </c:pt>
                <c:pt idx="10">
                  <c:v>Other</c:v>
                </c:pt>
              </c:strCache>
            </c:strRef>
          </c:cat>
          <c:val>
            <c:numRef>
              <c:f>Genus!$D$99:$D$109</c:f>
              <c:numCache>
                <c:ptCount val="11"/>
                <c:pt idx="0">
                  <c:v>18102</c:v>
                </c:pt>
                <c:pt idx="1">
                  <c:v>3670</c:v>
                </c:pt>
                <c:pt idx="2">
                  <c:v>3140</c:v>
                </c:pt>
                <c:pt idx="3">
                  <c:v>3050</c:v>
                </c:pt>
                <c:pt idx="4">
                  <c:v>2439</c:v>
                </c:pt>
                <c:pt idx="5">
                  <c:v>1899</c:v>
                </c:pt>
                <c:pt idx="6">
                  <c:v>1868</c:v>
                </c:pt>
                <c:pt idx="7">
                  <c:v>1696</c:v>
                </c:pt>
                <c:pt idx="8">
                  <c:v>1347</c:v>
                </c:pt>
                <c:pt idx="9">
                  <c:v>1126</c:v>
                </c:pt>
                <c:pt idx="10">
                  <c:v>9865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Size Class Distribution od Total Tree Population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'Diameter Class'!$E$5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'Diameter Class'!$C$6:$C$14</c:f>
              <c:strCache/>
            </c:strRef>
          </c:cat>
          <c:val>
            <c:numRef>
              <c:f>'Diameter Class'!$E$6:$E$14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2574272"/>
        <c:axId val="1841857"/>
      </c:bar3D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7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Trees by Height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Height!$E$6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Height!$C$7:$C$12</c:f>
              <c:strCache/>
            </c:strRef>
          </c:cat>
          <c:val>
            <c:numRef>
              <c:f>Height!$E$7:$E$12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16576714"/>
        <c:axId val="14972699"/>
      </c:bar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Condition Distribution of Total Tree Population</a:t>
            </a:r>
          </a:p>
        </c:rich>
      </c:tx>
      <c:layout>
        <c:manualLayout>
          <c:xMode val="factor"/>
          <c:yMode val="factor"/>
          <c:x val="0.0075"/>
          <c:y val="0.01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3525"/>
          <c:w val="0.867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Condition!$C$7:$C$12</c:f>
              <c:strCache/>
            </c:strRef>
          </c:cat>
          <c:val>
            <c:numRef>
              <c:f>Condition!$E$7:$E$12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36564"/>
        <c:axId val="4829077"/>
      </c:bar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Percentage of Trees with Potential Sawlogs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1875"/>
          <c:w val="0.77775"/>
          <c:h val="0.7035"/>
        </c:manualLayout>
      </c:layout>
      <c:doughnutChart>
        <c:varyColors val="1"/>
        <c:ser>
          <c:idx val="0"/>
          <c:order val="0"/>
          <c:tx>
            <c:strRef>
              <c:f>'Potential Sawlogs'!$E$6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'Potential Sawlogs'!$C$7:$C$9</c:f>
              <c:strCache/>
            </c:strRef>
          </c:cat>
          <c:val>
            <c:numRef>
              <c:f>'Potential Sawlogs'!$E$7:$E$9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3345"/>
          <c:w val="0.073"/>
          <c:h val="0.5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Percentage of Trees by Location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Location!$E$6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Location!$C$7:$C$9</c:f>
              <c:strCache/>
            </c:strRef>
          </c:cat>
          <c:val>
            <c:numRef>
              <c:f>Location!$E$7:$E$9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Removals by Diameter Class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'DBH Class by Maint. (Street)'!$D$25</c:f>
              <c:strCache>
                <c:ptCount val="1"/>
                <c:pt idx="0">
                  <c:v>Number of Removals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'DBH Class by Maint. (Street)'!$C$26:$C$34</c:f>
              <c:strCache/>
            </c:strRef>
          </c:cat>
          <c:val>
            <c:numRef>
              <c:f>'DBH Class by Maint. (Street)'!$D$26:$D$34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3461694"/>
        <c:axId val="55610927"/>
      </c:bar3D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610927"/>
        <c:crosses val="autoZero"/>
        <c:auto val="1"/>
        <c:lblOffset val="100"/>
        <c:noMultiLvlLbl val="0"/>
      </c:catAx>
      <c:valAx>
        <c:axId val="55610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Removals by Diameter Class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'DBH Class by Maint. (Park)'!$D$24</c:f>
              <c:strCache>
                <c:ptCount val="1"/>
                <c:pt idx="0">
                  <c:v>Number of Removals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'DBH Class by Maint. (Park)'!$C$25:$C$33</c:f>
              <c:strCache/>
            </c:strRef>
          </c:cat>
          <c:val>
            <c:numRef>
              <c:f>'DBH Class by Maint. (Park)'!$D$25:$D$33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0736296"/>
        <c:axId val="8191209"/>
      </c:bar3D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92</xdr:row>
      <xdr:rowOff>133350</xdr:rowOff>
    </xdr:from>
    <xdr:to>
      <xdr:col>12</xdr:col>
      <xdr:colOff>828675</xdr:colOff>
      <xdr:row>117</xdr:row>
      <xdr:rowOff>66675</xdr:rowOff>
    </xdr:to>
    <xdr:graphicFrame>
      <xdr:nvGraphicFramePr>
        <xdr:cNvPr id="1" name="Chart 1"/>
        <xdr:cNvGraphicFramePr/>
      </xdr:nvGraphicFramePr>
      <xdr:xfrm>
        <a:off x="6191250" y="15192375"/>
        <a:ext cx="6457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20</xdr:row>
      <xdr:rowOff>9525</xdr:rowOff>
    </xdr:from>
    <xdr:to>
      <xdr:col>8</xdr:col>
      <xdr:colOff>409575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1457325" y="3248025"/>
        <a:ext cx="6457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19</xdr:row>
      <xdr:rowOff>9525</xdr:rowOff>
    </xdr:from>
    <xdr:to>
      <xdr:col>10</xdr:col>
      <xdr:colOff>485775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285875" y="3124200"/>
        <a:ext cx="6457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114300</xdr:rowOff>
    </xdr:from>
    <xdr:to>
      <xdr:col>9</xdr:col>
      <xdr:colOff>266700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1266825" y="3067050"/>
        <a:ext cx="6562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14</xdr:row>
      <xdr:rowOff>95250</xdr:rowOff>
    </xdr:from>
    <xdr:to>
      <xdr:col>9</xdr:col>
      <xdr:colOff>66675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714500" y="2400300"/>
        <a:ext cx="5438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114300</xdr:rowOff>
    </xdr:from>
    <xdr:to>
      <xdr:col>11</xdr:col>
      <xdr:colOff>57150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1304925" y="2905125"/>
        <a:ext cx="6276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21</xdr:row>
      <xdr:rowOff>9525</xdr:rowOff>
    </xdr:from>
    <xdr:to>
      <xdr:col>13</xdr:col>
      <xdr:colOff>28575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905250" y="3771900"/>
        <a:ext cx="6457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21</xdr:row>
      <xdr:rowOff>9525</xdr:rowOff>
    </xdr:from>
    <xdr:to>
      <xdr:col>12</xdr:col>
      <xdr:colOff>504825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4191000" y="3771900"/>
        <a:ext cx="6457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C1:M200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7109375" style="0" customWidth="1"/>
    <col min="3" max="3" width="27.421875" style="0" customWidth="1"/>
    <col min="4" max="4" width="9.140625" style="1" customWidth="1"/>
    <col min="5" max="5" width="12.8515625" style="1" customWidth="1"/>
    <col min="6" max="6" width="2.421875" style="0" customWidth="1"/>
    <col min="7" max="7" width="29.28125" style="0" customWidth="1"/>
    <col min="8" max="8" width="9.140625" style="1" customWidth="1"/>
    <col min="9" max="9" width="12.00390625" style="1" customWidth="1"/>
    <col min="10" max="10" width="2.421875" style="0" customWidth="1"/>
    <col min="11" max="11" width="26.421875" style="0" customWidth="1"/>
    <col min="12" max="12" width="9.140625" style="1" customWidth="1"/>
    <col min="13" max="13" width="11.421875" style="1" customWidth="1"/>
  </cols>
  <sheetData>
    <row r="1" spans="3:13" s="111" customFormat="1" ht="18">
      <c r="C1" s="112" t="s">
        <v>399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ht="13.5" thickBot="1"/>
    <row r="3" spans="3:13" s="40" customFormat="1" ht="13.5" thickBot="1">
      <c r="C3" s="114" t="s">
        <v>232</v>
      </c>
      <c r="D3" s="115"/>
      <c r="E3" s="116"/>
      <c r="F3" s="10"/>
      <c r="G3" s="117" t="s">
        <v>233</v>
      </c>
      <c r="H3" s="118"/>
      <c r="I3" s="119"/>
      <c r="J3" s="10"/>
      <c r="K3" s="114" t="s">
        <v>234</v>
      </c>
      <c r="L3" s="115"/>
      <c r="M3" s="116"/>
    </row>
    <row r="4" spans="3:13" s="10" customFormat="1" ht="13.5" thickBot="1">
      <c r="C4" s="16" t="s">
        <v>232</v>
      </c>
      <c r="D4" s="19" t="s">
        <v>14</v>
      </c>
      <c r="E4" s="30" t="s">
        <v>0</v>
      </c>
      <c r="G4" s="16" t="s">
        <v>233</v>
      </c>
      <c r="H4" s="19" t="s">
        <v>14</v>
      </c>
      <c r="I4" s="30" t="s">
        <v>0</v>
      </c>
      <c r="K4" s="16" t="s">
        <v>234</v>
      </c>
      <c r="L4" s="19" t="s">
        <v>14</v>
      </c>
      <c r="M4" s="30" t="s">
        <v>0</v>
      </c>
    </row>
    <row r="5" spans="3:13" ht="12.75">
      <c r="C5" s="45" t="s">
        <v>142</v>
      </c>
      <c r="D5" s="46">
        <v>6264</v>
      </c>
      <c r="E5" s="29">
        <f aca="true" t="shared" si="0" ref="E5:E36">D5/D$197</f>
        <v>0.10978880028043116</v>
      </c>
      <c r="G5" s="45" t="s">
        <v>142</v>
      </c>
      <c r="H5" s="28">
        <v>6049</v>
      </c>
      <c r="I5" s="29">
        <f aca="true" t="shared" si="1" ref="I5:I36">H5/H$192</f>
        <v>0.11996271616690465</v>
      </c>
      <c r="K5" s="45" t="s">
        <v>73</v>
      </c>
      <c r="L5" s="28">
        <v>503</v>
      </c>
      <c r="M5" s="29">
        <f aca="true" t="shared" si="2" ref="M5:M36">L5/L$127</f>
        <v>0.07585582868345649</v>
      </c>
    </row>
    <row r="6" spans="3:13" ht="12.75">
      <c r="C6" s="42" t="s">
        <v>148</v>
      </c>
      <c r="D6" s="25">
        <v>5359</v>
      </c>
      <c r="E6" s="24">
        <f t="shared" si="0"/>
        <v>0.0939269126281658</v>
      </c>
      <c r="G6" s="42" t="s">
        <v>148</v>
      </c>
      <c r="H6" s="23">
        <v>5083</v>
      </c>
      <c r="I6" s="24">
        <f t="shared" si="1"/>
        <v>0.10080517214025067</v>
      </c>
      <c r="K6" s="42" t="s">
        <v>182</v>
      </c>
      <c r="L6" s="23">
        <v>482</v>
      </c>
      <c r="M6" s="24">
        <f t="shared" si="2"/>
        <v>0.0726888855376263</v>
      </c>
    </row>
    <row r="7" spans="3:13" ht="12.75">
      <c r="C7" s="42" t="s">
        <v>112</v>
      </c>
      <c r="D7" s="25">
        <v>3612</v>
      </c>
      <c r="E7" s="24">
        <f t="shared" si="0"/>
        <v>0.06330733502760494</v>
      </c>
      <c r="G7" s="42" t="s">
        <v>112</v>
      </c>
      <c r="H7" s="23">
        <v>3355</v>
      </c>
      <c r="I7" s="24">
        <f t="shared" si="1"/>
        <v>0.06653577661431065</v>
      </c>
      <c r="K7" s="42" t="s">
        <v>144</v>
      </c>
      <c r="L7" s="23">
        <v>367</v>
      </c>
      <c r="M7" s="24">
        <f t="shared" si="2"/>
        <v>0.0553461016437943</v>
      </c>
    </row>
    <row r="8" spans="3:13" ht="12.75">
      <c r="C8" s="42" t="s">
        <v>216</v>
      </c>
      <c r="D8" s="25">
        <v>3279</v>
      </c>
      <c r="E8" s="24">
        <f t="shared" si="0"/>
        <v>0.05747086144947857</v>
      </c>
      <c r="G8" s="42" t="s">
        <v>216</v>
      </c>
      <c r="H8" s="23">
        <v>3279</v>
      </c>
      <c r="I8" s="24">
        <f t="shared" si="1"/>
        <v>0.06502855782960495</v>
      </c>
      <c r="K8" s="42" t="s">
        <v>164</v>
      </c>
      <c r="L8" s="23">
        <v>310</v>
      </c>
      <c r="M8" s="24">
        <f t="shared" si="2"/>
        <v>0.04675011310511235</v>
      </c>
    </row>
    <row r="9" spans="3:13" ht="12.75">
      <c r="C9" s="42" t="s">
        <v>144</v>
      </c>
      <c r="D9" s="25">
        <v>3273</v>
      </c>
      <c r="E9" s="24">
        <f t="shared" si="0"/>
        <v>0.05736569976338621</v>
      </c>
      <c r="G9" s="42" t="s">
        <v>144</v>
      </c>
      <c r="H9" s="23">
        <v>2906</v>
      </c>
      <c r="I9" s="24">
        <f t="shared" si="1"/>
        <v>0.05763128668887831</v>
      </c>
      <c r="K9" s="42" t="s">
        <v>204</v>
      </c>
      <c r="L9" s="23">
        <v>297</v>
      </c>
      <c r="M9" s="24">
        <f t="shared" si="2"/>
        <v>0.044789624491027</v>
      </c>
    </row>
    <row r="10" spans="3:13" ht="12.75">
      <c r="C10" s="42" t="s">
        <v>73</v>
      </c>
      <c r="D10" s="25">
        <v>2997</v>
      </c>
      <c r="E10" s="24">
        <f t="shared" si="0"/>
        <v>0.052528262203137326</v>
      </c>
      <c r="G10" s="42" t="s">
        <v>218</v>
      </c>
      <c r="H10" s="23">
        <v>2902</v>
      </c>
      <c r="I10" s="24">
        <f t="shared" si="1"/>
        <v>0.05755195938442012</v>
      </c>
      <c r="K10" s="42" t="s">
        <v>148</v>
      </c>
      <c r="L10" s="23">
        <v>276</v>
      </c>
      <c r="M10" s="24">
        <f t="shared" si="2"/>
        <v>0.0416226813451968</v>
      </c>
    </row>
    <row r="11" spans="3:13" ht="12.75">
      <c r="C11" s="42" t="s">
        <v>218</v>
      </c>
      <c r="D11" s="25">
        <v>2902</v>
      </c>
      <c r="E11" s="24">
        <f t="shared" si="0"/>
        <v>0.05086320217334151</v>
      </c>
      <c r="G11" s="42" t="s">
        <v>217</v>
      </c>
      <c r="H11" s="23">
        <v>2672</v>
      </c>
      <c r="I11" s="24">
        <f t="shared" si="1"/>
        <v>0.05299063937807393</v>
      </c>
      <c r="K11" s="42" t="s">
        <v>112</v>
      </c>
      <c r="L11" s="23">
        <v>257</v>
      </c>
      <c r="M11" s="24">
        <f t="shared" si="2"/>
        <v>0.03875735183230282</v>
      </c>
    </row>
    <row r="12" spans="3:13" ht="12.75">
      <c r="C12" s="42" t="s">
        <v>217</v>
      </c>
      <c r="D12" s="25">
        <v>2672</v>
      </c>
      <c r="E12" s="24">
        <f t="shared" si="0"/>
        <v>0.046832004206467444</v>
      </c>
      <c r="G12" s="42" t="s">
        <v>73</v>
      </c>
      <c r="H12" s="23">
        <v>2494</v>
      </c>
      <c r="I12" s="24">
        <f t="shared" si="1"/>
        <v>0.04946057432968428</v>
      </c>
      <c r="K12" s="42" t="s">
        <v>220</v>
      </c>
      <c r="L12" s="23">
        <v>224</v>
      </c>
      <c r="M12" s="24">
        <f t="shared" si="2"/>
        <v>0.033780726888855375</v>
      </c>
    </row>
    <row r="13" spans="3:13" ht="12.75">
      <c r="C13" s="42" t="s">
        <v>145</v>
      </c>
      <c r="D13" s="25">
        <v>2194</v>
      </c>
      <c r="E13" s="24">
        <f t="shared" si="0"/>
        <v>0.03845412321444221</v>
      </c>
      <c r="G13" s="42" t="s">
        <v>145</v>
      </c>
      <c r="H13" s="23">
        <v>2130</v>
      </c>
      <c r="I13" s="24">
        <f t="shared" si="1"/>
        <v>0.04224178962398858</v>
      </c>
      <c r="K13" s="42" t="s">
        <v>142</v>
      </c>
      <c r="L13" s="23">
        <v>215</v>
      </c>
      <c r="M13" s="24">
        <f t="shared" si="2"/>
        <v>0.03242346554064244</v>
      </c>
    </row>
    <row r="14" spans="3:13" ht="12.75">
      <c r="C14" s="42" t="s">
        <v>128</v>
      </c>
      <c r="D14" s="25">
        <v>1959</v>
      </c>
      <c r="E14" s="24">
        <f t="shared" si="0"/>
        <v>0.03433529050915783</v>
      </c>
      <c r="G14" s="42" t="s">
        <v>128</v>
      </c>
      <c r="H14" s="23">
        <v>1780</v>
      </c>
      <c r="I14" s="24">
        <f t="shared" si="1"/>
        <v>0.03530065048389656</v>
      </c>
      <c r="K14" s="42" t="s">
        <v>183</v>
      </c>
      <c r="L14" s="23">
        <v>182</v>
      </c>
      <c r="M14" s="24">
        <f t="shared" si="2"/>
        <v>0.02744684059719499</v>
      </c>
    </row>
    <row r="15" spans="3:13" ht="12.75">
      <c r="C15" s="42" t="s">
        <v>192</v>
      </c>
      <c r="D15" s="25">
        <v>1541</v>
      </c>
      <c r="E15" s="24">
        <f t="shared" si="0"/>
        <v>0.027009026378056262</v>
      </c>
      <c r="G15" s="42" t="s">
        <v>192</v>
      </c>
      <c r="H15" s="23">
        <v>1443</v>
      </c>
      <c r="I15" s="24">
        <f t="shared" si="1"/>
        <v>0.02861732508329367</v>
      </c>
      <c r="K15" s="42" t="s">
        <v>128</v>
      </c>
      <c r="L15" s="23">
        <v>179</v>
      </c>
      <c r="M15" s="24">
        <f t="shared" si="2"/>
        <v>0.02699442014779068</v>
      </c>
    </row>
    <row r="16" spans="3:13" ht="12.75">
      <c r="C16" s="42" t="s">
        <v>164</v>
      </c>
      <c r="D16" s="25">
        <v>1125</v>
      </c>
      <c r="E16" s="24">
        <f t="shared" si="0"/>
        <v>0.019717816142318816</v>
      </c>
      <c r="G16" s="42" t="s">
        <v>178</v>
      </c>
      <c r="H16" s="23">
        <v>1094</v>
      </c>
      <c r="I16" s="24">
        <f t="shared" si="1"/>
        <v>0.0216960177693162</v>
      </c>
      <c r="K16" s="42" t="s">
        <v>171</v>
      </c>
      <c r="L16" s="23">
        <v>179</v>
      </c>
      <c r="M16" s="24">
        <f t="shared" si="2"/>
        <v>0.02699442014779068</v>
      </c>
    </row>
    <row r="17" spans="3:13" ht="12.75">
      <c r="C17" s="42" t="s">
        <v>178</v>
      </c>
      <c r="D17" s="25">
        <v>1114</v>
      </c>
      <c r="E17" s="24">
        <f t="shared" si="0"/>
        <v>0.01952501971781614</v>
      </c>
      <c r="G17" s="42" t="s">
        <v>209</v>
      </c>
      <c r="H17" s="23">
        <v>822</v>
      </c>
      <c r="I17" s="24">
        <f t="shared" si="1"/>
        <v>0.016301761066158972</v>
      </c>
      <c r="K17" s="42" t="s">
        <v>103</v>
      </c>
      <c r="L17" s="23">
        <v>152</v>
      </c>
      <c r="M17" s="24">
        <f t="shared" si="2"/>
        <v>0.022922636103151862</v>
      </c>
    </row>
    <row r="18" spans="3:13" ht="12.75">
      <c r="C18" s="42" t="s">
        <v>204</v>
      </c>
      <c r="D18" s="25">
        <v>992</v>
      </c>
      <c r="E18" s="24">
        <f t="shared" si="0"/>
        <v>0.01738673210060468</v>
      </c>
      <c r="G18" s="42" t="s">
        <v>164</v>
      </c>
      <c r="H18" s="23">
        <v>815</v>
      </c>
      <c r="I18" s="24">
        <f t="shared" si="1"/>
        <v>0.01616293828335713</v>
      </c>
      <c r="K18" s="42" t="s">
        <v>172</v>
      </c>
      <c r="L18" s="23">
        <v>146</v>
      </c>
      <c r="M18" s="24">
        <f t="shared" si="2"/>
        <v>0.022017795204343237</v>
      </c>
    </row>
    <row r="19" spans="3:13" ht="12.75">
      <c r="C19" s="42" t="s">
        <v>182</v>
      </c>
      <c r="D19" s="25">
        <v>965</v>
      </c>
      <c r="E19" s="24">
        <f t="shared" si="0"/>
        <v>0.01691350451318903</v>
      </c>
      <c r="G19" s="42" t="s">
        <v>204</v>
      </c>
      <c r="H19" s="23">
        <v>695</v>
      </c>
      <c r="I19" s="24">
        <f t="shared" si="1"/>
        <v>0.013783119149611296</v>
      </c>
      <c r="K19" s="42" t="s">
        <v>190</v>
      </c>
      <c r="L19" s="23">
        <v>136</v>
      </c>
      <c r="M19" s="24">
        <f t="shared" si="2"/>
        <v>0.020509727039662192</v>
      </c>
    </row>
    <row r="20" spans="3:13" ht="12.75">
      <c r="C20" s="42" t="s">
        <v>209</v>
      </c>
      <c r="D20" s="25">
        <v>843</v>
      </c>
      <c r="E20" s="24">
        <f t="shared" si="0"/>
        <v>0.014775216895977565</v>
      </c>
      <c r="G20" s="42" t="s">
        <v>83</v>
      </c>
      <c r="H20" s="23">
        <v>622</v>
      </c>
      <c r="I20" s="24">
        <f t="shared" si="1"/>
        <v>0.012335395843249247</v>
      </c>
      <c r="K20" s="42" t="s">
        <v>100</v>
      </c>
      <c r="L20" s="23">
        <v>130</v>
      </c>
      <c r="M20" s="24">
        <f t="shared" si="2"/>
        <v>0.019604886140853567</v>
      </c>
    </row>
    <row r="21" spans="3:13" ht="12.75">
      <c r="C21" s="42" t="s">
        <v>220</v>
      </c>
      <c r="D21" s="25">
        <v>822</v>
      </c>
      <c r="E21" s="24">
        <f t="shared" si="0"/>
        <v>0.014407150994654281</v>
      </c>
      <c r="G21" s="42" t="s">
        <v>220</v>
      </c>
      <c r="H21" s="23">
        <v>598</v>
      </c>
      <c r="I21" s="24">
        <f t="shared" si="1"/>
        <v>0.011859432016500079</v>
      </c>
      <c r="K21" s="42" t="s">
        <v>195</v>
      </c>
      <c r="L21" s="23">
        <v>123</v>
      </c>
      <c r="M21" s="24">
        <f t="shared" si="2"/>
        <v>0.018549238425576837</v>
      </c>
    </row>
    <row r="22" spans="3:13" ht="12.75">
      <c r="C22" s="42" t="s">
        <v>83</v>
      </c>
      <c r="D22" s="25">
        <v>702</v>
      </c>
      <c r="E22" s="24">
        <f t="shared" si="0"/>
        <v>0.012303917272806941</v>
      </c>
      <c r="G22" s="42" t="s">
        <v>85</v>
      </c>
      <c r="H22" s="23">
        <v>486</v>
      </c>
      <c r="I22" s="24">
        <f t="shared" si="1"/>
        <v>0.009638267491670634</v>
      </c>
      <c r="K22" s="42" t="s">
        <v>159</v>
      </c>
      <c r="L22" s="23">
        <v>122</v>
      </c>
      <c r="M22" s="24">
        <f t="shared" si="2"/>
        <v>0.018398431609108732</v>
      </c>
    </row>
    <row r="23" spans="3:13" ht="12.75">
      <c r="C23" s="42" t="s">
        <v>85</v>
      </c>
      <c r="D23" s="25">
        <v>525</v>
      </c>
      <c r="E23" s="24">
        <f t="shared" si="0"/>
        <v>0.009201647533082113</v>
      </c>
      <c r="G23" s="42" t="s">
        <v>182</v>
      </c>
      <c r="H23" s="23">
        <v>483</v>
      </c>
      <c r="I23" s="24">
        <f t="shared" si="1"/>
        <v>0.009578772013326986</v>
      </c>
      <c r="K23" s="42" t="s">
        <v>200</v>
      </c>
      <c r="L23" s="23">
        <v>120</v>
      </c>
      <c r="M23" s="24">
        <f t="shared" si="2"/>
        <v>0.018096817976172522</v>
      </c>
    </row>
    <row r="24" spans="3:13" ht="12.75">
      <c r="C24" s="42" t="s">
        <v>231</v>
      </c>
      <c r="D24" s="25">
        <v>524</v>
      </c>
      <c r="E24" s="24">
        <f t="shared" si="0"/>
        <v>0.009184120585400052</v>
      </c>
      <c r="G24" s="42" t="s">
        <v>231</v>
      </c>
      <c r="H24" s="23">
        <v>424</v>
      </c>
      <c r="I24" s="24">
        <f t="shared" si="1"/>
        <v>0.008408694272568618</v>
      </c>
      <c r="K24" s="42" t="s">
        <v>70</v>
      </c>
      <c r="L24" s="23">
        <v>106</v>
      </c>
      <c r="M24" s="24">
        <f t="shared" si="2"/>
        <v>0.015985522545619062</v>
      </c>
    </row>
    <row r="25" spans="3:13" ht="12.75">
      <c r="C25" s="42" t="s">
        <v>183</v>
      </c>
      <c r="D25" s="25">
        <v>520</v>
      </c>
      <c r="E25" s="24">
        <f t="shared" si="0"/>
        <v>0.009114012794671809</v>
      </c>
      <c r="G25" s="42" t="s">
        <v>126</v>
      </c>
      <c r="H25" s="23">
        <v>412</v>
      </c>
      <c r="I25" s="24">
        <f t="shared" si="1"/>
        <v>0.008170712359194034</v>
      </c>
      <c r="K25" s="42" t="s">
        <v>231</v>
      </c>
      <c r="L25" s="23">
        <v>100</v>
      </c>
      <c r="M25" s="24">
        <f t="shared" si="2"/>
        <v>0.015080681646810435</v>
      </c>
    </row>
    <row r="26" spans="3:13" ht="12.75">
      <c r="C26" s="42" t="s">
        <v>171</v>
      </c>
      <c r="D26" s="25">
        <v>516</v>
      </c>
      <c r="E26" s="24">
        <f t="shared" si="0"/>
        <v>0.009043905003943564</v>
      </c>
      <c r="G26" s="42" t="s">
        <v>205</v>
      </c>
      <c r="H26" s="23">
        <v>384</v>
      </c>
      <c r="I26" s="24">
        <f t="shared" si="1"/>
        <v>0.007615421227986673</v>
      </c>
      <c r="K26" s="42" t="s">
        <v>192</v>
      </c>
      <c r="L26" s="23">
        <v>98</v>
      </c>
      <c r="M26" s="24">
        <f t="shared" si="2"/>
        <v>0.014779068013874228</v>
      </c>
    </row>
    <row r="27" spans="3:13" ht="12.75">
      <c r="C27" s="42" t="s">
        <v>172</v>
      </c>
      <c r="D27" s="25">
        <v>510</v>
      </c>
      <c r="E27" s="24">
        <f t="shared" si="0"/>
        <v>0.008938743317851196</v>
      </c>
      <c r="G27" s="42" t="s">
        <v>172</v>
      </c>
      <c r="H27" s="23">
        <v>364</v>
      </c>
      <c r="I27" s="24">
        <f t="shared" si="1"/>
        <v>0.0072187847056957005</v>
      </c>
      <c r="K27" s="42" t="s">
        <v>109</v>
      </c>
      <c r="L27" s="23">
        <v>93</v>
      </c>
      <c r="M27" s="24">
        <f t="shared" si="2"/>
        <v>0.014025033931533705</v>
      </c>
    </row>
    <row r="28" spans="3:13" ht="12.75">
      <c r="C28" s="42" t="s">
        <v>205</v>
      </c>
      <c r="D28" s="25">
        <v>472</v>
      </c>
      <c r="E28" s="24">
        <f t="shared" si="0"/>
        <v>0.008272719305932872</v>
      </c>
      <c r="G28" s="42" t="s">
        <v>45</v>
      </c>
      <c r="H28" s="23">
        <v>363</v>
      </c>
      <c r="I28" s="24">
        <f t="shared" si="1"/>
        <v>0.007198952879581152</v>
      </c>
      <c r="K28" s="42" t="s">
        <v>205</v>
      </c>
      <c r="L28" s="23">
        <v>88</v>
      </c>
      <c r="M28" s="24">
        <f t="shared" si="2"/>
        <v>0.013270999849193183</v>
      </c>
    </row>
    <row r="29" spans="3:13" ht="12.75">
      <c r="C29" s="42" t="s">
        <v>126</v>
      </c>
      <c r="D29" s="25">
        <v>451</v>
      </c>
      <c r="E29" s="24">
        <f t="shared" si="0"/>
        <v>0.007904653404609586</v>
      </c>
      <c r="G29" s="42" t="s">
        <v>208</v>
      </c>
      <c r="H29" s="23">
        <v>359</v>
      </c>
      <c r="I29" s="24">
        <f t="shared" si="1"/>
        <v>0.007119625575122957</v>
      </c>
      <c r="K29" s="42" t="s">
        <v>83</v>
      </c>
      <c r="L29" s="23">
        <v>80</v>
      </c>
      <c r="M29" s="24">
        <f t="shared" si="2"/>
        <v>0.012064545317448348</v>
      </c>
    </row>
    <row r="30" spans="3:13" ht="12.75">
      <c r="C30" s="42" t="s">
        <v>195</v>
      </c>
      <c r="D30" s="25">
        <v>441</v>
      </c>
      <c r="E30" s="24">
        <f t="shared" si="0"/>
        <v>0.007729383927788975</v>
      </c>
      <c r="G30" s="42" t="s">
        <v>183</v>
      </c>
      <c r="H30" s="23">
        <v>338</v>
      </c>
      <c r="I30" s="24">
        <f t="shared" si="1"/>
        <v>0.006703157226717436</v>
      </c>
      <c r="K30" s="42" t="s">
        <v>214</v>
      </c>
      <c r="L30" s="23">
        <v>73</v>
      </c>
      <c r="M30" s="24">
        <f t="shared" si="2"/>
        <v>0.011008897602171618</v>
      </c>
    </row>
    <row r="31" spans="3:13" ht="12.75">
      <c r="C31" s="42" t="s">
        <v>45</v>
      </c>
      <c r="D31" s="25">
        <v>414</v>
      </c>
      <c r="E31" s="24">
        <f t="shared" si="0"/>
        <v>0.007256156340373324</v>
      </c>
      <c r="G31" s="42" t="s">
        <v>171</v>
      </c>
      <c r="H31" s="23">
        <v>337</v>
      </c>
      <c r="I31" s="24">
        <f t="shared" si="1"/>
        <v>0.006683325400602887</v>
      </c>
      <c r="K31" s="42" t="s">
        <v>82</v>
      </c>
      <c r="L31" s="23">
        <v>66</v>
      </c>
      <c r="M31" s="24">
        <f t="shared" si="2"/>
        <v>0.009953249886894888</v>
      </c>
    </row>
    <row r="32" spans="3:13" ht="12.75">
      <c r="C32" s="42" t="s">
        <v>208</v>
      </c>
      <c r="D32" s="25">
        <v>414</v>
      </c>
      <c r="E32" s="24">
        <f t="shared" si="0"/>
        <v>0.007256156340373324</v>
      </c>
      <c r="G32" s="42" t="s">
        <v>195</v>
      </c>
      <c r="H32" s="23">
        <v>318</v>
      </c>
      <c r="I32" s="24">
        <f t="shared" si="1"/>
        <v>0.006306520704426464</v>
      </c>
      <c r="K32" s="42" t="s">
        <v>66</v>
      </c>
      <c r="L32" s="23">
        <v>65</v>
      </c>
      <c r="M32" s="24">
        <f t="shared" si="2"/>
        <v>0.009802443070426783</v>
      </c>
    </row>
    <row r="33" spans="3:13" ht="12.75">
      <c r="C33" s="42" t="s">
        <v>70</v>
      </c>
      <c r="D33" s="25">
        <v>396</v>
      </c>
      <c r="E33" s="24">
        <f t="shared" si="0"/>
        <v>0.006940671282096223</v>
      </c>
      <c r="G33" s="42" t="s">
        <v>70</v>
      </c>
      <c r="H33" s="23">
        <v>290</v>
      </c>
      <c r="I33" s="24">
        <f t="shared" si="1"/>
        <v>0.005751229573219102</v>
      </c>
      <c r="K33" s="42" t="s">
        <v>145</v>
      </c>
      <c r="L33" s="23">
        <v>64</v>
      </c>
      <c r="M33" s="24">
        <f t="shared" si="2"/>
        <v>0.009651636253958679</v>
      </c>
    </row>
    <row r="34" spans="3:13" ht="12.75">
      <c r="C34" s="42" t="s">
        <v>109</v>
      </c>
      <c r="D34" s="25">
        <v>374</v>
      </c>
      <c r="E34" s="24">
        <f t="shared" si="0"/>
        <v>0.006555078433090877</v>
      </c>
      <c r="G34" s="42" t="s">
        <v>109</v>
      </c>
      <c r="H34" s="23">
        <v>281</v>
      </c>
      <c r="I34" s="24">
        <f t="shared" si="1"/>
        <v>0.005572743138188165</v>
      </c>
      <c r="K34" s="42" t="s">
        <v>60</v>
      </c>
      <c r="L34" s="23">
        <v>59</v>
      </c>
      <c r="M34" s="24">
        <f t="shared" si="2"/>
        <v>0.008897602171618156</v>
      </c>
    </row>
    <row r="35" spans="3:13" ht="12.75">
      <c r="C35" s="42" t="s">
        <v>159</v>
      </c>
      <c r="D35" s="25">
        <v>358</v>
      </c>
      <c r="E35" s="24">
        <f t="shared" si="0"/>
        <v>0.006274647270177899</v>
      </c>
      <c r="G35" s="42" t="s">
        <v>130</v>
      </c>
      <c r="H35" s="23">
        <v>243</v>
      </c>
      <c r="I35" s="24">
        <f t="shared" si="1"/>
        <v>0.004819133745835317</v>
      </c>
      <c r="K35" s="42" t="s">
        <v>95</v>
      </c>
      <c r="L35" s="23">
        <v>57</v>
      </c>
      <c r="M35" s="24">
        <f t="shared" si="2"/>
        <v>0.008595988538681949</v>
      </c>
    </row>
    <row r="36" spans="3:13" ht="12.75">
      <c r="C36" s="42" t="s">
        <v>200</v>
      </c>
      <c r="D36" s="25">
        <v>355</v>
      </c>
      <c r="E36" s="24">
        <f t="shared" si="0"/>
        <v>0.006222066427131715</v>
      </c>
      <c r="G36" s="42" t="s">
        <v>159</v>
      </c>
      <c r="H36" s="23">
        <v>236</v>
      </c>
      <c r="I36" s="24">
        <f t="shared" si="1"/>
        <v>0.004680310963033476</v>
      </c>
      <c r="K36" s="42" t="s">
        <v>165</v>
      </c>
      <c r="L36" s="23">
        <v>57</v>
      </c>
      <c r="M36" s="24">
        <f t="shared" si="2"/>
        <v>0.008595988538681949</v>
      </c>
    </row>
    <row r="37" spans="3:13" ht="12.75">
      <c r="C37" s="42" t="s">
        <v>100</v>
      </c>
      <c r="D37" s="25">
        <v>319</v>
      </c>
      <c r="E37" s="24">
        <f aca="true" t="shared" si="3" ref="E37:E68">D37/D$197</f>
        <v>0.005591096310577513</v>
      </c>
      <c r="G37" s="42" t="s">
        <v>200</v>
      </c>
      <c r="H37" s="23">
        <v>235</v>
      </c>
      <c r="I37" s="24">
        <f aca="true" t="shared" si="4" ref="I37:I68">H37/H$192</f>
        <v>0.004660479136918927</v>
      </c>
      <c r="K37" s="42" t="s">
        <v>208</v>
      </c>
      <c r="L37" s="23">
        <v>55</v>
      </c>
      <c r="M37" s="24">
        <f aca="true" t="shared" si="5" ref="M37:M68">L37/L$127</f>
        <v>0.008294374905745739</v>
      </c>
    </row>
    <row r="38" spans="3:13" ht="12.75">
      <c r="C38" s="42" t="s">
        <v>214</v>
      </c>
      <c r="D38" s="25">
        <v>296</v>
      </c>
      <c r="E38" s="24">
        <f t="shared" si="3"/>
        <v>0.005187976513890106</v>
      </c>
      <c r="G38" s="42" t="s">
        <v>214</v>
      </c>
      <c r="H38" s="23">
        <v>223</v>
      </c>
      <c r="I38" s="24">
        <f t="shared" si="4"/>
        <v>0.004422497223544344</v>
      </c>
      <c r="K38" s="42" t="s">
        <v>45</v>
      </c>
      <c r="L38" s="23">
        <v>51</v>
      </c>
      <c r="M38" s="24">
        <f t="shared" si="5"/>
        <v>0.0076911476398733225</v>
      </c>
    </row>
    <row r="39" spans="3:13" ht="12.75">
      <c r="C39" s="42" t="s">
        <v>190</v>
      </c>
      <c r="D39" s="25">
        <v>287</v>
      </c>
      <c r="E39" s="24">
        <f t="shared" si="3"/>
        <v>0.005030233984751556</v>
      </c>
      <c r="G39" s="42" t="s">
        <v>138</v>
      </c>
      <c r="H39" s="23">
        <v>210</v>
      </c>
      <c r="I39" s="24">
        <f t="shared" si="4"/>
        <v>0.0041646834840552115</v>
      </c>
      <c r="K39" s="42" t="s">
        <v>72</v>
      </c>
      <c r="L39" s="23">
        <v>48</v>
      </c>
      <c r="M39" s="24">
        <f t="shared" si="5"/>
        <v>0.007238727190469009</v>
      </c>
    </row>
    <row r="40" spans="3:13" ht="12.75">
      <c r="C40" s="42" t="s">
        <v>103</v>
      </c>
      <c r="D40" s="25">
        <v>268</v>
      </c>
      <c r="E40" s="24">
        <f t="shared" si="3"/>
        <v>0.004697221978792393</v>
      </c>
      <c r="G40" s="42" t="s">
        <v>65</v>
      </c>
      <c r="H40" s="23">
        <v>208</v>
      </c>
      <c r="I40" s="24">
        <f t="shared" si="4"/>
        <v>0.004125019831826115</v>
      </c>
      <c r="K40" s="42" t="s">
        <v>58</v>
      </c>
      <c r="L40" s="23">
        <v>43</v>
      </c>
      <c r="M40" s="24">
        <f t="shared" si="5"/>
        <v>0.006484693108128488</v>
      </c>
    </row>
    <row r="41" spans="3:13" ht="12.75">
      <c r="C41" s="42" t="s">
        <v>130</v>
      </c>
      <c r="D41" s="25">
        <v>255</v>
      </c>
      <c r="E41" s="24">
        <f t="shared" si="3"/>
        <v>0.004469371658925598</v>
      </c>
      <c r="G41" s="42" t="s">
        <v>72</v>
      </c>
      <c r="H41" s="23">
        <v>206</v>
      </c>
      <c r="I41" s="24">
        <f t="shared" si="4"/>
        <v>0.004085356179597017</v>
      </c>
      <c r="K41" s="42" t="s">
        <v>85</v>
      </c>
      <c r="L41" s="23">
        <v>39</v>
      </c>
      <c r="M41" s="24">
        <f t="shared" si="5"/>
        <v>0.00588146584225607</v>
      </c>
    </row>
    <row r="42" spans="3:13" ht="12.75">
      <c r="C42" s="42" t="s">
        <v>72</v>
      </c>
      <c r="D42" s="25">
        <v>254</v>
      </c>
      <c r="E42" s="24">
        <f t="shared" si="3"/>
        <v>0.004451844711243537</v>
      </c>
      <c r="G42" s="42" t="s">
        <v>97</v>
      </c>
      <c r="H42" s="23">
        <v>200</v>
      </c>
      <c r="I42" s="24">
        <f t="shared" si="4"/>
        <v>0.003966365222909726</v>
      </c>
      <c r="K42" s="42" t="s">
        <v>126</v>
      </c>
      <c r="L42" s="23">
        <v>39</v>
      </c>
      <c r="M42" s="24">
        <f t="shared" si="5"/>
        <v>0.00588146584225607</v>
      </c>
    </row>
    <row r="43" spans="3:13" ht="12.75">
      <c r="C43" s="42" t="s">
        <v>66</v>
      </c>
      <c r="D43" s="25">
        <v>245</v>
      </c>
      <c r="E43" s="24">
        <f t="shared" si="3"/>
        <v>0.004294102182104987</v>
      </c>
      <c r="G43" s="42" t="s">
        <v>118</v>
      </c>
      <c r="H43" s="23">
        <v>196</v>
      </c>
      <c r="I43" s="24">
        <f t="shared" si="4"/>
        <v>0.003887037918451531</v>
      </c>
      <c r="K43" s="42" t="s">
        <v>114</v>
      </c>
      <c r="L43" s="23">
        <v>38</v>
      </c>
      <c r="M43" s="24">
        <f t="shared" si="5"/>
        <v>0.0057306590257879654</v>
      </c>
    </row>
    <row r="44" spans="3:13" ht="12.75">
      <c r="C44" s="42" t="s">
        <v>60</v>
      </c>
      <c r="D44" s="25">
        <v>235</v>
      </c>
      <c r="E44" s="24">
        <f t="shared" si="3"/>
        <v>0.0041188327052843745</v>
      </c>
      <c r="G44" s="42" t="s">
        <v>162</v>
      </c>
      <c r="H44" s="23">
        <v>190</v>
      </c>
      <c r="I44" s="24">
        <f t="shared" si="4"/>
        <v>0.003768046961764239</v>
      </c>
      <c r="K44" s="42" t="s">
        <v>94</v>
      </c>
      <c r="L44" s="23">
        <v>36</v>
      </c>
      <c r="M44" s="24">
        <f t="shared" si="5"/>
        <v>0.005429045392851757</v>
      </c>
    </row>
    <row r="45" spans="3:13" ht="12.75">
      <c r="C45" s="42" t="s">
        <v>97</v>
      </c>
      <c r="D45" s="25">
        <v>222</v>
      </c>
      <c r="E45" s="24">
        <f t="shared" si="3"/>
        <v>0.0038909823854175797</v>
      </c>
      <c r="G45" s="42" t="s">
        <v>100</v>
      </c>
      <c r="H45" s="23">
        <v>189</v>
      </c>
      <c r="I45" s="24">
        <f t="shared" si="4"/>
        <v>0.0037482151356496908</v>
      </c>
      <c r="K45" s="42" t="s">
        <v>157</v>
      </c>
      <c r="L45" s="23">
        <v>34</v>
      </c>
      <c r="M45" s="24">
        <f t="shared" si="5"/>
        <v>0.005127431759915548</v>
      </c>
    </row>
    <row r="46" spans="3:13" ht="12.75">
      <c r="C46" s="42" t="s">
        <v>65</v>
      </c>
      <c r="D46" s="25">
        <v>218</v>
      </c>
      <c r="E46" s="24">
        <f t="shared" si="3"/>
        <v>0.003820874594689335</v>
      </c>
      <c r="G46" s="42" t="s">
        <v>66</v>
      </c>
      <c r="H46" s="23">
        <v>180</v>
      </c>
      <c r="I46" s="24">
        <f t="shared" si="4"/>
        <v>0.003569728700618753</v>
      </c>
      <c r="K46" s="42" t="s">
        <v>136</v>
      </c>
      <c r="L46" s="23">
        <v>32</v>
      </c>
      <c r="M46" s="24">
        <f t="shared" si="5"/>
        <v>0.004825818126979339</v>
      </c>
    </row>
    <row r="47" spans="3:13" ht="12.75">
      <c r="C47" s="42" t="s">
        <v>138</v>
      </c>
      <c r="D47" s="25">
        <v>218</v>
      </c>
      <c r="E47" s="24">
        <f t="shared" si="3"/>
        <v>0.003820874594689335</v>
      </c>
      <c r="G47" s="42" t="s">
        <v>60</v>
      </c>
      <c r="H47" s="23">
        <v>176</v>
      </c>
      <c r="I47" s="24">
        <f t="shared" si="4"/>
        <v>0.0034904013961605585</v>
      </c>
      <c r="K47" s="42" t="s">
        <v>121</v>
      </c>
      <c r="L47" s="23">
        <v>30</v>
      </c>
      <c r="M47" s="24">
        <f t="shared" si="5"/>
        <v>0.004524204494043131</v>
      </c>
    </row>
    <row r="48" spans="3:13" ht="12.75">
      <c r="C48" s="42" t="s">
        <v>165</v>
      </c>
      <c r="D48" s="25">
        <v>216</v>
      </c>
      <c r="E48" s="24">
        <f t="shared" si="3"/>
        <v>0.0037858206993252124</v>
      </c>
      <c r="G48" s="42" t="s">
        <v>139</v>
      </c>
      <c r="H48" s="23">
        <v>161</v>
      </c>
      <c r="I48" s="24">
        <f t="shared" si="4"/>
        <v>0.003192924004442329</v>
      </c>
      <c r="K48" s="42" t="s">
        <v>210</v>
      </c>
      <c r="L48" s="23">
        <v>30</v>
      </c>
      <c r="M48" s="24">
        <f t="shared" si="5"/>
        <v>0.004524204494043131</v>
      </c>
    </row>
    <row r="49" spans="3:13" ht="12.75">
      <c r="C49" s="42" t="s">
        <v>118</v>
      </c>
      <c r="D49" s="25">
        <v>205</v>
      </c>
      <c r="E49" s="24">
        <f t="shared" si="3"/>
        <v>0.0035930242748225395</v>
      </c>
      <c r="G49" s="42" t="s">
        <v>165</v>
      </c>
      <c r="H49" s="23">
        <v>159</v>
      </c>
      <c r="I49" s="24">
        <f t="shared" si="4"/>
        <v>0.003153260352213232</v>
      </c>
      <c r="K49" s="42" t="s">
        <v>196</v>
      </c>
      <c r="L49" s="23">
        <v>29</v>
      </c>
      <c r="M49" s="24">
        <f t="shared" si="5"/>
        <v>0.004373397677575027</v>
      </c>
    </row>
    <row r="50" spans="3:13" ht="12.75">
      <c r="C50" s="42" t="s">
        <v>162</v>
      </c>
      <c r="D50" s="25">
        <v>197</v>
      </c>
      <c r="E50" s="24">
        <f t="shared" si="3"/>
        <v>0.0034528086933660503</v>
      </c>
      <c r="G50" s="42" t="s">
        <v>190</v>
      </c>
      <c r="H50" s="23">
        <v>151</v>
      </c>
      <c r="I50" s="24">
        <f t="shared" si="4"/>
        <v>0.002994605743296843</v>
      </c>
      <c r="K50" s="42" t="s">
        <v>226</v>
      </c>
      <c r="L50" s="23">
        <v>27</v>
      </c>
      <c r="M50" s="24">
        <f t="shared" si="5"/>
        <v>0.004071784044638818</v>
      </c>
    </row>
    <row r="51" spans="3:13" ht="12.75">
      <c r="C51" s="42" t="s">
        <v>82</v>
      </c>
      <c r="D51" s="25">
        <v>182</v>
      </c>
      <c r="E51" s="24">
        <f t="shared" si="3"/>
        <v>0.003189904478135133</v>
      </c>
      <c r="G51" s="42" t="s">
        <v>211</v>
      </c>
      <c r="H51" s="23">
        <v>143</v>
      </c>
      <c r="I51" s="24">
        <f t="shared" si="4"/>
        <v>0.0028359511343804536</v>
      </c>
      <c r="K51" s="42" t="s">
        <v>48</v>
      </c>
      <c r="L51" s="23">
        <v>23</v>
      </c>
      <c r="M51" s="24">
        <f t="shared" si="5"/>
        <v>0.0034685567787664</v>
      </c>
    </row>
    <row r="52" spans="3:13" ht="12.75">
      <c r="C52" s="42" t="s">
        <v>139</v>
      </c>
      <c r="D52" s="25">
        <v>179</v>
      </c>
      <c r="E52" s="24">
        <f t="shared" si="3"/>
        <v>0.0031373236350889493</v>
      </c>
      <c r="G52" s="42" t="s">
        <v>157</v>
      </c>
      <c r="H52" s="23">
        <v>137</v>
      </c>
      <c r="I52" s="24">
        <f t="shared" si="4"/>
        <v>0.002716960177693162</v>
      </c>
      <c r="K52" s="42" t="s">
        <v>147</v>
      </c>
      <c r="L52" s="23">
        <v>23</v>
      </c>
      <c r="M52" s="24">
        <f t="shared" si="5"/>
        <v>0.0034685567787664</v>
      </c>
    </row>
    <row r="53" spans="3:13" ht="12.75">
      <c r="C53" s="42" t="s">
        <v>157</v>
      </c>
      <c r="D53" s="25">
        <v>171</v>
      </c>
      <c r="E53" s="24">
        <f t="shared" si="3"/>
        <v>0.00299710805363246</v>
      </c>
      <c r="G53" s="42" t="s">
        <v>210</v>
      </c>
      <c r="H53" s="23">
        <v>136</v>
      </c>
      <c r="I53" s="24">
        <f t="shared" si="4"/>
        <v>0.0026971283515786135</v>
      </c>
      <c r="K53" s="42" t="s">
        <v>97</v>
      </c>
      <c r="L53" s="23">
        <v>22</v>
      </c>
      <c r="M53" s="24">
        <f t="shared" si="5"/>
        <v>0.0033177499622982958</v>
      </c>
    </row>
    <row r="54" spans="3:13" ht="12.75">
      <c r="C54" s="42" t="s">
        <v>210</v>
      </c>
      <c r="D54" s="25">
        <v>166</v>
      </c>
      <c r="E54" s="24">
        <f t="shared" si="3"/>
        <v>0.002909473315222154</v>
      </c>
      <c r="G54" s="42" t="s">
        <v>196</v>
      </c>
      <c r="H54" s="23">
        <v>132</v>
      </c>
      <c r="I54" s="24">
        <f t="shared" si="4"/>
        <v>0.002617801047120419</v>
      </c>
      <c r="K54" s="42" t="s">
        <v>101</v>
      </c>
      <c r="L54" s="23">
        <v>22</v>
      </c>
      <c r="M54" s="24">
        <f t="shared" si="5"/>
        <v>0.0033177499622982958</v>
      </c>
    </row>
    <row r="55" spans="3:13" ht="12.75">
      <c r="C55" s="42" t="s">
        <v>196</v>
      </c>
      <c r="D55" s="25">
        <v>161</v>
      </c>
      <c r="E55" s="24">
        <f t="shared" si="3"/>
        <v>0.0028218385768118484</v>
      </c>
      <c r="G55" s="42" t="s">
        <v>125</v>
      </c>
      <c r="H55" s="23">
        <v>128</v>
      </c>
      <c r="I55" s="24">
        <f t="shared" si="4"/>
        <v>0.0025384737426622245</v>
      </c>
      <c r="K55" s="42" t="s">
        <v>104</v>
      </c>
      <c r="L55" s="23">
        <v>22</v>
      </c>
      <c r="M55" s="24">
        <f t="shared" si="5"/>
        <v>0.0033177499622982958</v>
      </c>
    </row>
    <row r="56" spans="3:13" ht="12.75">
      <c r="C56" s="42" t="s">
        <v>211</v>
      </c>
      <c r="D56" s="25">
        <v>155</v>
      </c>
      <c r="E56" s="24">
        <f t="shared" si="3"/>
        <v>0.002716676890719481</v>
      </c>
      <c r="G56" s="42" t="s">
        <v>82</v>
      </c>
      <c r="H56" s="23">
        <v>116</v>
      </c>
      <c r="I56" s="24">
        <f t="shared" si="4"/>
        <v>0.0023004918292876407</v>
      </c>
      <c r="K56" s="42" t="s">
        <v>116</v>
      </c>
      <c r="L56" s="23">
        <v>22</v>
      </c>
      <c r="M56" s="24">
        <f t="shared" si="5"/>
        <v>0.0033177499622982958</v>
      </c>
    </row>
    <row r="57" spans="3:13" ht="12.75">
      <c r="C57" s="42" t="s">
        <v>125</v>
      </c>
      <c r="D57" s="25">
        <v>143</v>
      </c>
      <c r="E57" s="24">
        <f t="shared" si="3"/>
        <v>0.002506353518534747</v>
      </c>
      <c r="G57" s="42" t="s">
        <v>103</v>
      </c>
      <c r="H57" s="23">
        <v>116</v>
      </c>
      <c r="I57" s="24">
        <f t="shared" si="4"/>
        <v>0.0023004918292876407</v>
      </c>
      <c r="K57" s="42" t="s">
        <v>59</v>
      </c>
      <c r="L57" s="23">
        <v>21</v>
      </c>
      <c r="M57" s="24">
        <f t="shared" si="5"/>
        <v>0.0031669431458301914</v>
      </c>
    </row>
    <row r="58" spans="3:13" ht="12.75">
      <c r="C58" s="42" t="s">
        <v>58</v>
      </c>
      <c r="D58" s="25">
        <v>131</v>
      </c>
      <c r="E58" s="24">
        <f t="shared" si="3"/>
        <v>0.002296030146350013</v>
      </c>
      <c r="G58" s="42" t="s">
        <v>115</v>
      </c>
      <c r="H58" s="23">
        <v>106</v>
      </c>
      <c r="I58" s="24">
        <f t="shared" si="4"/>
        <v>0.0021021735681421546</v>
      </c>
      <c r="K58" s="42" t="s">
        <v>209</v>
      </c>
      <c r="L58" s="23">
        <v>21</v>
      </c>
      <c r="M58" s="24">
        <f t="shared" si="5"/>
        <v>0.0031669431458301914</v>
      </c>
    </row>
    <row r="59" spans="3:13" ht="12.75">
      <c r="C59" s="42" t="s">
        <v>121</v>
      </c>
      <c r="D59" s="25">
        <v>123</v>
      </c>
      <c r="E59" s="24">
        <f t="shared" si="3"/>
        <v>0.0021558145648935237</v>
      </c>
      <c r="G59" s="42" t="s">
        <v>105</v>
      </c>
      <c r="H59" s="23">
        <v>103</v>
      </c>
      <c r="I59" s="24">
        <f t="shared" si="4"/>
        <v>0.0020426780897985085</v>
      </c>
      <c r="K59" s="42" t="s">
        <v>81</v>
      </c>
      <c r="L59" s="23">
        <v>20</v>
      </c>
      <c r="M59" s="24">
        <f t="shared" si="5"/>
        <v>0.003016136329362087</v>
      </c>
    </row>
    <row r="60" spans="3:13" ht="12.75">
      <c r="C60" s="42" t="s">
        <v>115</v>
      </c>
      <c r="D60" s="25">
        <v>119</v>
      </c>
      <c r="E60" s="24">
        <f t="shared" si="3"/>
        <v>0.0020857067741652793</v>
      </c>
      <c r="G60" s="42" t="s">
        <v>121</v>
      </c>
      <c r="H60" s="23">
        <v>93</v>
      </c>
      <c r="I60" s="24">
        <f t="shared" si="4"/>
        <v>0.0018443598286530223</v>
      </c>
      <c r="K60" s="42" t="s">
        <v>168</v>
      </c>
      <c r="L60" s="23">
        <v>20</v>
      </c>
      <c r="M60" s="24">
        <f t="shared" si="5"/>
        <v>0.003016136329362087</v>
      </c>
    </row>
    <row r="61" spans="3:13" ht="12.75">
      <c r="C61" s="42" t="s">
        <v>48</v>
      </c>
      <c r="D61" s="25">
        <v>108</v>
      </c>
      <c r="E61" s="24">
        <f t="shared" si="3"/>
        <v>0.0018929103496626062</v>
      </c>
      <c r="G61" s="42" t="s">
        <v>49</v>
      </c>
      <c r="H61" s="23">
        <v>90</v>
      </c>
      <c r="I61" s="24">
        <f t="shared" si="4"/>
        <v>0.0017848643503093765</v>
      </c>
      <c r="K61" s="42" t="s">
        <v>178</v>
      </c>
      <c r="L61" s="23">
        <v>20</v>
      </c>
      <c r="M61" s="24">
        <f t="shared" si="5"/>
        <v>0.003016136329362087</v>
      </c>
    </row>
    <row r="62" spans="3:13" ht="12.75">
      <c r="C62" s="42" t="s">
        <v>105</v>
      </c>
      <c r="D62" s="25">
        <v>104</v>
      </c>
      <c r="E62" s="24">
        <f t="shared" si="3"/>
        <v>0.0018228025589343616</v>
      </c>
      <c r="G62" s="42" t="s">
        <v>58</v>
      </c>
      <c r="H62" s="23">
        <v>88</v>
      </c>
      <c r="I62" s="24">
        <f t="shared" si="4"/>
        <v>0.0017452006980802793</v>
      </c>
      <c r="K62" s="42" t="s">
        <v>184</v>
      </c>
      <c r="L62" s="23">
        <v>20</v>
      </c>
      <c r="M62" s="24">
        <f t="shared" si="5"/>
        <v>0.003016136329362087</v>
      </c>
    </row>
    <row r="63" spans="3:13" ht="12.75">
      <c r="C63" s="42" t="s">
        <v>116</v>
      </c>
      <c r="D63" s="25">
        <v>101</v>
      </c>
      <c r="E63" s="24">
        <f t="shared" si="3"/>
        <v>0.0017702217158881782</v>
      </c>
      <c r="G63" s="42" t="s">
        <v>158</v>
      </c>
      <c r="H63" s="23">
        <v>88</v>
      </c>
      <c r="I63" s="24">
        <f t="shared" si="4"/>
        <v>0.0017452006980802793</v>
      </c>
      <c r="K63" s="42" t="s">
        <v>229</v>
      </c>
      <c r="L63" s="23">
        <v>19</v>
      </c>
      <c r="M63" s="24">
        <f t="shared" si="5"/>
        <v>0.0028653295128939827</v>
      </c>
    </row>
    <row r="64" spans="3:13" ht="12.75">
      <c r="C64" s="42" t="s">
        <v>49</v>
      </c>
      <c r="D64" s="25">
        <v>97</v>
      </c>
      <c r="E64" s="24">
        <f t="shared" si="3"/>
        <v>0.0017001139251599333</v>
      </c>
      <c r="G64" s="42" t="s">
        <v>48</v>
      </c>
      <c r="H64" s="23">
        <v>85</v>
      </c>
      <c r="I64" s="24">
        <f t="shared" si="4"/>
        <v>0.0016857052197366334</v>
      </c>
      <c r="K64" s="42" t="s">
        <v>119</v>
      </c>
      <c r="L64" s="23">
        <v>18</v>
      </c>
      <c r="M64" s="24">
        <f t="shared" si="5"/>
        <v>0.0027145226964258784</v>
      </c>
    </row>
    <row r="65" spans="3:13" ht="12.75">
      <c r="C65" s="42" t="s">
        <v>158</v>
      </c>
      <c r="D65" s="25">
        <v>93</v>
      </c>
      <c r="E65" s="24">
        <f t="shared" si="3"/>
        <v>0.0016300061344316887</v>
      </c>
      <c r="G65" s="42" t="s">
        <v>140</v>
      </c>
      <c r="H65" s="23">
        <v>81</v>
      </c>
      <c r="I65" s="24">
        <f t="shared" si="4"/>
        <v>0.0016063779152784387</v>
      </c>
      <c r="K65" s="42" t="s">
        <v>139</v>
      </c>
      <c r="L65" s="23">
        <v>18</v>
      </c>
      <c r="M65" s="24">
        <f t="shared" si="5"/>
        <v>0.0027145226964258784</v>
      </c>
    </row>
    <row r="66" spans="3:13" ht="12.75">
      <c r="C66" s="42" t="s">
        <v>95</v>
      </c>
      <c r="D66" s="25">
        <v>88</v>
      </c>
      <c r="E66" s="24">
        <f t="shared" si="3"/>
        <v>0.0015423713960213829</v>
      </c>
      <c r="G66" s="42" t="s">
        <v>116</v>
      </c>
      <c r="H66" s="23">
        <v>79</v>
      </c>
      <c r="I66" s="24">
        <f t="shared" si="4"/>
        <v>0.0015667142630493415</v>
      </c>
      <c r="K66" s="42" t="s">
        <v>166</v>
      </c>
      <c r="L66" s="23">
        <v>18</v>
      </c>
      <c r="M66" s="24">
        <f t="shared" si="5"/>
        <v>0.0027145226964258784</v>
      </c>
    </row>
    <row r="67" spans="3:13" ht="12.75">
      <c r="C67" s="42" t="s">
        <v>136</v>
      </c>
      <c r="D67" s="25">
        <v>88</v>
      </c>
      <c r="E67" s="24">
        <f t="shared" si="3"/>
        <v>0.0015423713960213829</v>
      </c>
      <c r="G67" s="42" t="s">
        <v>42</v>
      </c>
      <c r="H67" s="23">
        <v>72</v>
      </c>
      <c r="I67" s="24">
        <f t="shared" si="4"/>
        <v>0.0014278914802475012</v>
      </c>
      <c r="K67" s="42" t="s">
        <v>222</v>
      </c>
      <c r="L67" s="23">
        <v>17</v>
      </c>
      <c r="M67" s="24">
        <f t="shared" si="5"/>
        <v>0.002563715879957774</v>
      </c>
    </row>
    <row r="68" spans="3:13" ht="12.75">
      <c r="C68" s="42" t="s">
        <v>140</v>
      </c>
      <c r="D68" s="25">
        <v>86</v>
      </c>
      <c r="E68" s="24">
        <f t="shared" si="3"/>
        <v>0.0015073175006572606</v>
      </c>
      <c r="G68" s="42" t="s">
        <v>108</v>
      </c>
      <c r="H68" s="23">
        <v>68</v>
      </c>
      <c r="I68" s="24">
        <f t="shared" si="4"/>
        <v>0.0013485641757893067</v>
      </c>
      <c r="K68" s="42" t="s">
        <v>43</v>
      </c>
      <c r="L68" s="23">
        <v>15</v>
      </c>
      <c r="M68" s="24">
        <f t="shared" si="5"/>
        <v>0.0022621022470215653</v>
      </c>
    </row>
    <row r="69" spans="3:13" ht="12.75">
      <c r="C69" s="42" t="s">
        <v>168</v>
      </c>
      <c r="D69" s="25">
        <v>86</v>
      </c>
      <c r="E69" s="24">
        <f aca="true" t="shared" si="6" ref="E69:E100">D69/D$197</f>
        <v>0.0015073175006572606</v>
      </c>
      <c r="G69" s="42" t="s">
        <v>168</v>
      </c>
      <c r="H69" s="23">
        <v>66</v>
      </c>
      <c r="I69" s="24">
        <f aca="true" t="shared" si="7" ref="I69:I100">H69/H$192</f>
        <v>0.0013089005235602095</v>
      </c>
      <c r="K69" s="42" t="s">
        <v>44</v>
      </c>
      <c r="L69" s="23">
        <v>15</v>
      </c>
      <c r="M69" s="24">
        <f aca="true" t="shared" si="8" ref="M69:M100">L69/L$127</f>
        <v>0.0022621022470215653</v>
      </c>
    </row>
    <row r="70" spans="3:13" ht="12.75">
      <c r="C70" s="42" t="s">
        <v>108</v>
      </c>
      <c r="D70" s="25">
        <v>78</v>
      </c>
      <c r="E70" s="24">
        <f t="shared" si="6"/>
        <v>0.0013671019192007712</v>
      </c>
      <c r="G70" s="42" t="s">
        <v>99</v>
      </c>
      <c r="H70" s="23">
        <v>61</v>
      </c>
      <c r="I70" s="24">
        <f t="shared" si="7"/>
        <v>0.0012097413929874662</v>
      </c>
      <c r="K70" s="42" t="s">
        <v>125</v>
      </c>
      <c r="L70" s="23">
        <v>15</v>
      </c>
      <c r="M70" s="24">
        <f t="shared" si="8"/>
        <v>0.0022621022470215653</v>
      </c>
    </row>
    <row r="71" spans="3:13" ht="12.75">
      <c r="C71" s="42" t="s">
        <v>114</v>
      </c>
      <c r="D71" s="25">
        <v>74</v>
      </c>
      <c r="E71" s="24">
        <f t="shared" si="6"/>
        <v>0.0012969941284725266</v>
      </c>
      <c r="G71" s="42" t="s">
        <v>136</v>
      </c>
      <c r="H71" s="23">
        <v>56</v>
      </c>
      <c r="I71" s="24">
        <f t="shared" si="7"/>
        <v>0.0011105822624147231</v>
      </c>
      <c r="K71" s="42" t="s">
        <v>75</v>
      </c>
      <c r="L71" s="23">
        <v>14</v>
      </c>
      <c r="M71" s="24">
        <f t="shared" si="8"/>
        <v>0.002111295430553461</v>
      </c>
    </row>
    <row r="72" spans="3:13" ht="12.75">
      <c r="C72" s="42" t="s">
        <v>229</v>
      </c>
      <c r="D72" s="25">
        <v>73</v>
      </c>
      <c r="E72" s="24">
        <f t="shared" si="6"/>
        <v>0.0012794671807904653</v>
      </c>
      <c r="G72" s="42" t="s">
        <v>63</v>
      </c>
      <c r="H72" s="23">
        <v>54</v>
      </c>
      <c r="I72" s="24">
        <f t="shared" si="7"/>
        <v>0.001070918610185626</v>
      </c>
      <c r="K72" s="42" t="s">
        <v>120</v>
      </c>
      <c r="L72" s="23">
        <v>14</v>
      </c>
      <c r="M72" s="24">
        <f t="shared" si="8"/>
        <v>0.002111295430553461</v>
      </c>
    </row>
    <row r="73" spans="3:13" ht="12.75">
      <c r="C73" s="42" t="s">
        <v>42</v>
      </c>
      <c r="D73" s="25">
        <v>72</v>
      </c>
      <c r="E73" s="24">
        <f t="shared" si="6"/>
        <v>0.0012619402331084041</v>
      </c>
      <c r="G73" s="42" t="s">
        <v>229</v>
      </c>
      <c r="H73" s="23">
        <v>54</v>
      </c>
      <c r="I73" s="24">
        <f t="shared" si="7"/>
        <v>0.001070918610185626</v>
      </c>
      <c r="K73" s="42" t="s">
        <v>213</v>
      </c>
      <c r="L73" s="23">
        <v>14</v>
      </c>
      <c r="M73" s="24">
        <f t="shared" si="8"/>
        <v>0.002111295430553461</v>
      </c>
    </row>
    <row r="74" spans="3:13" ht="12.75">
      <c r="C74" s="42" t="s">
        <v>104</v>
      </c>
      <c r="D74" s="25">
        <v>72</v>
      </c>
      <c r="E74" s="24">
        <f t="shared" si="6"/>
        <v>0.0012619402331084041</v>
      </c>
      <c r="G74" s="42" t="s">
        <v>78</v>
      </c>
      <c r="H74" s="23">
        <v>53</v>
      </c>
      <c r="I74" s="24">
        <f t="shared" si="7"/>
        <v>0.0010510867840710773</v>
      </c>
      <c r="K74" s="42" t="s">
        <v>115</v>
      </c>
      <c r="L74" s="23">
        <v>13</v>
      </c>
      <c r="M74" s="24">
        <f t="shared" si="8"/>
        <v>0.0019604886140853566</v>
      </c>
    </row>
    <row r="75" spans="3:13" ht="12.75">
      <c r="C75" s="42" t="s">
        <v>94</v>
      </c>
      <c r="D75" s="25">
        <v>66</v>
      </c>
      <c r="E75" s="24">
        <f t="shared" si="6"/>
        <v>0.001156778547016037</v>
      </c>
      <c r="G75" s="42" t="s">
        <v>111</v>
      </c>
      <c r="H75" s="23">
        <v>53</v>
      </c>
      <c r="I75" s="24">
        <f t="shared" si="7"/>
        <v>0.0010510867840710773</v>
      </c>
      <c r="K75" s="42" t="s">
        <v>130</v>
      </c>
      <c r="L75" s="23">
        <v>12</v>
      </c>
      <c r="M75" s="24">
        <f t="shared" si="8"/>
        <v>0.0018096817976172522</v>
      </c>
    </row>
    <row r="76" spans="3:13" ht="12.75">
      <c r="C76" s="42" t="s">
        <v>99</v>
      </c>
      <c r="D76" s="25">
        <v>64</v>
      </c>
      <c r="E76" s="24">
        <f t="shared" si="6"/>
        <v>0.0011217246516519149</v>
      </c>
      <c r="G76" s="42" t="s">
        <v>189</v>
      </c>
      <c r="H76" s="23">
        <v>53</v>
      </c>
      <c r="I76" s="24">
        <f t="shared" si="7"/>
        <v>0.0010510867840710773</v>
      </c>
      <c r="K76" s="42" t="s">
        <v>211</v>
      </c>
      <c r="L76" s="23">
        <v>12</v>
      </c>
      <c r="M76" s="24">
        <f t="shared" si="8"/>
        <v>0.0018096817976172522</v>
      </c>
    </row>
    <row r="77" spans="3:13" ht="12.75">
      <c r="C77" s="42" t="s">
        <v>213</v>
      </c>
      <c r="D77" s="25">
        <v>61</v>
      </c>
      <c r="E77" s="24">
        <f t="shared" si="6"/>
        <v>0.0010691438086057312</v>
      </c>
      <c r="G77" s="42" t="s">
        <v>104</v>
      </c>
      <c r="H77" s="23">
        <v>50</v>
      </c>
      <c r="I77" s="24">
        <f t="shared" si="7"/>
        <v>0.0009915913057274314</v>
      </c>
      <c r="K77" s="42" t="s">
        <v>53</v>
      </c>
      <c r="L77" s="23">
        <v>11</v>
      </c>
      <c r="M77" s="24">
        <f t="shared" si="8"/>
        <v>0.0016588749811491479</v>
      </c>
    </row>
    <row r="78" spans="3:13" ht="12.75">
      <c r="C78" s="42" t="s">
        <v>215</v>
      </c>
      <c r="D78" s="25">
        <v>59</v>
      </c>
      <c r="E78" s="24">
        <f t="shared" si="6"/>
        <v>0.001034089913241609</v>
      </c>
      <c r="G78" s="42" t="s">
        <v>215</v>
      </c>
      <c r="H78" s="23">
        <v>48</v>
      </c>
      <c r="I78" s="24">
        <f t="shared" si="7"/>
        <v>0.0009519276534983341</v>
      </c>
      <c r="K78" s="42" t="s">
        <v>215</v>
      </c>
      <c r="L78" s="23">
        <v>11</v>
      </c>
      <c r="M78" s="24">
        <f t="shared" si="8"/>
        <v>0.0016588749811491479</v>
      </c>
    </row>
    <row r="79" spans="3:13" ht="12.75">
      <c r="C79" s="42" t="s">
        <v>111</v>
      </c>
      <c r="D79" s="25">
        <v>58</v>
      </c>
      <c r="E79" s="24">
        <f t="shared" si="6"/>
        <v>0.0010165629655595478</v>
      </c>
      <c r="G79" s="42" t="s">
        <v>213</v>
      </c>
      <c r="H79" s="23">
        <v>47</v>
      </c>
      <c r="I79" s="24">
        <f t="shared" si="7"/>
        <v>0.0009320958273837855</v>
      </c>
      <c r="K79" s="42" t="s">
        <v>65</v>
      </c>
      <c r="L79" s="23">
        <v>10</v>
      </c>
      <c r="M79" s="24">
        <f t="shared" si="8"/>
        <v>0.0015080681646810435</v>
      </c>
    </row>
    <row r="80" spans="3:13" ht="12.75">
      <c r="C80" s="42" t="s">
        <v>78</v>
      </c>
      <c r="D80" s="25">
        <v>57</v>
      </c>
      <c r="E80" s="24">
        <f t="shared" si="6"/>
        <v>0.0009990360178774866</v>
      </c>
      <c r="G80" s="42" t="s">
        <v>96</v>
      </c>
      <c r="H80" s="23">
        <v>46</v>
      </c>
      <c r="I80" s="24">
        <f t="shared" si="7"/>
        <v>0.0009122640012692369</v>
      </c>
      <c r="K80" s="42" t="s">
        <v>108</v>
      </c>
      <c r="L80" s="23">
        <v>10</v>
      </c>
      <c r="M80" s="24">
        <f t="shared" si="8"/>
        <v>0.0015080681646810435</v>
      </c>
    </row>
    <row r="81" spans="3:13" ht="12.75">
      <c r="C81" s="42" t="s">
        <v>43</v>
      </c>
      <c r="D81" s="25">
        <v>56</v>
      </c>
      <c r="E81" s="24">
        <f t="shared" si="6"/>
        <v>0.0009815090701954254</v>
      </c>
      <c r="G81" s="42" t="s">
        <v>43</v>
      </c>
      <c r="H81" s="23">
        <v>41</v>
      </c>
      <c r="I81" s="24">
        <f t="shared" si="7"/>
        <v>0.0008131048706964938</v>
      </c>
      <c r="K81" s="42" t="s">
        <v>117</v>
      </c>
      <c r="L81" s="23">
        <v>9</v>
      </c>
      <c r="M81" s="24">
        <f t="shared" si="8"/>
        <v>0.0013572613482129392</v>
      </c>
    </row>
    <row r="82" spans="3:13" ht="12.75">
      <c r="C82" s="42" t="s">
        <v>63</v>
      </c>
      <c r="D82" s="25">
        <v>54</v>
      </c>
      <c r="E82" s="24">
        <f t="shared" si="6"/>
        <v>0.0009464551748313031</v>
      </c>
      <c r="G82" s="42" t="s">
        <v>44</v>
      </c>
      <c r="H82" s="23">
        <v>38</v>
      </c>
      <c r="I82" s="24">
        <f t="shared" si="7"/>
        <v>0.0007536093923528478</v>
      </c>
      <c r="K82" s="42" t="s">
        <v>118</v>
      </c>
      <c r="L82" s="23">
        <v>9</v>
      </c>
      <c r="M82" s="24">
        <f t="shared" si="8"/>
        <v>0.0013572613482129392</v>
      </c>
    </row>
    <row r="83" spans="3:13" ht="12.75">
      <c r="C83" s="42" t="s">
        <v>44</v>
      </c>
      <c r="D83" s="25">
        <v>53</v>
      </c>
      <c r="E83" s="24">
        <f t="shared" si="6"/>
        <v>0.000928928227149242</v>
      </c>
      <c r="G83" s="42" t="s">
        <v>114</v>
      </c>
      <c r="H83" s="23">
        <v>36</v>
      </c>
      <c r="I83" s="24">
        <f t="shared" si="7"/>
        <v>0.0007139457401237506</v>
      </c>
      <c r="K83" s="42" t="s">
        <v>106</v>
      </c>
      <c r="L83" s="23">
        <v>8</v>
      </c>
      <c r="M83" s="24">
        <f t="shared" si="8"/>
        <v>0.0012064545317448348</v>
      </c>
    </row>
    <row r="84" spans="3:13" ht="12.75">
      <c r="C84" s="42" t="s">
        <v>189</v>
      </c>
      <c r="D84" s="25">
        <v>53</v>
      </c>
      <c r="E84" s="24">
        <f t="shared" si="6"/>
        <v>0.000928928227149242</v>
      </c>
      <c r="G84" s="42" t="s">
        <v>141</v>
      </c>
      <c r="H84" s="23">
        <v>36</v>
      </c>
      <c r="I84" s="24">
        <f t="shared" si="7"/>
        <v>0.0007139457401237506</v>
      </c>
      <c r="K84" s="42" t="s">
        <v>138</v>
      </c>
      <c r="L84" s="23">
        <v>8</v>
      </c>
      <c r="M84" s="24">
        <f t="shared" si="8"/>
        <v>0.0012064545317448348</v>
      </c>
    </row>
    <row r="85" spans="3:13" ht="12.75">
      <c r="C85" s="42" t="s">
        <v>147</v>
      </c>
      <c r="D85" s="25">
        <v>52</v>
      </c>
      <c r="E85" s="24">
        <f t="shared" si="6"/>
        <v>0.0009114012794671808</v>
      </c>
      <c r="G85" s="42" t="s">
        <v>84</v>
      </c>
      <c r="H85" s="23">
        <v>35</v>
      </c>
      <c r="I85" s="24">
        <f t="shared" si="7"/>
        <v>0.000694113914009202</v>
      </c>
      <c r="K85" s="42" t="s">
        <v>49</v>
      </c>
      <c r="L85" s="23">
        <v>7</v>
      </c>
      <c r="M85" s="24">
        <f t="shared" si="8"/>
        <v>0.0010556477152767305</v>
      </c>
    </row>
    <row r="86" spans="3:13" ht="12.75">
      <c r="C86" s="42" t="s">
        <v>96</v>
      </c>
      <c r="D86" s="25">
        <v>46</v>
      </c>
      <c r="E86" s="24">
        <f t="shared" si="6"/>
        <v>0.0008062395933748137</v>
      </c>
      <c r="G86" s="42" t="s">
        <v>86</v>
      </c>
      <c r="H86" s="23">
        <v>32</v>
      </c>
      <c r="I86" s="24">
        <f t="shared" si="7"/>
        <v>0.0006346184356655561</v>
      </c>
      <c r="K86" s="42" t="s">
        <v>84</v>
      </c>
      <c r="L86" s="23">
        <v>7</v>
      </c>
      <c r="M86" s="24">
        <f t="shared" si="8"/>
        <v>0.0010556477152767305</v>
      </c>
    </row>
    <row r="87" spans="3:13" ht="12.75">
      <c r="C87" s="42" t="s">
        <v>120</v>
      </c>
      <c r="D87" s="25">
        <v>46</v>
      </c>
      <c r="E87" s="24">
        <f t="shared" si="6"/>
        <v>0.0008062395933748137</v>
      </c>
      <c r="G87" s="42" t="s">
        <v>120</v>
      </c>
      <c r="H87" s="23">
        <v>32</v>
      </c>
      <c r="I87" s="24">
        <f t="shared" si="7"/>
        <v>0.0006346184356655561</v>
      </c>
      <c r="K87" s="42" t="s">
        <v>143</v>
      </c>
      <c r="L87" s="23">
        <v>7</v>
      </c>
      <c r="M87" s="24">
        <f t="shared" si="8"/>
        <v>0.0010556477152767305</v>
      </c>
    </row>
    <row r="88" spans="3:13" ht="12.75">
      <c r="C88" s="42" t="s">
        <v>226</v>
      </c>
      <c r="D88" s="25">
        <v>45</v>
      </c>
      <c r="E88" s="24">
        <f t="shared" si="6"/>
        <v>0.0007887126456927526</v>
      </c>
      <c r="G88" s="42" t="s">
        <v>95</v>
      </c>
      <c r="H88" s="23">
        <v>31</v>
      </c>
      <c r="I88" s="24">
        <f t="shared" si="7"/>
        <v>0.0006147866095510074</v>
      </c>
      <c r="K88" s="42" t="s">
        <v>162</v>
      </c>
      <c r="L88" s="23">
        <v>7</v>
      </c>
      <c r="M88" s="24">
        <f t="shared" si="8"/>
        <v>0.0010556477152767305</v>
      </c>
    </row>
    <row r="89" spans="3:13" ht="12.75">
      <c r="C89" s="42" t="s">
        <v>101</v>
      </c>
      <c r="D89" s="25">
        <v>44</v>
      </c>
      <c r="E89" s="24">
        <f t="shared" si="6"/>
        <v>0.0007711856980106914</v>
      </c>
      <c r="G89" s="42" t="s">
        <v>94</v>
      </c>
      <c r="H89" s="23">
        <v>30</v>
      </c>
      <c r="I89" s="24">
        <f t="shared" si="7"/>
        <v>0.0005949547834364588</v>
      </c>
      <c r="K89" s="42" t="s">
        <v>52</v>
      </c>
      <c r="L89" s="23">
        <v>6</v>
      </c>
      <c r="M89" s="24">
        <f t="shared" si="8"/>
        <v>0.0009048408988086261</v>
      </c>
    </row>
    <row r="90" spans="3:13" ht="12.75">
      <c r="C90" s="42" t="s">
        <v>119</v>
      </c>
      <c r="D90" s="25">
        <v>44</v>
      </c>
      <c r="E90" s="24">
        <f t="shared" si="6"/>
        <v>0.0007711856980106914</v>
      </c>
      <c r="G90" s="42" t="s">
        <v>107</v>
      </c>
      <c r="H90" s="23">
        <v>30</v>
      </c>
      <c r="I90" s="24">
        <f t="shared" si="7"/>
        <v>0.0005949547834364588</v>
      </c>
      <c r="K90" s="42" t="s">
        <v>80</v>
      </c>
      <c r="L90" s="23">
        <v>6</v>
      </c>
      <c r="M90" s="24">
        <f t="shared" si="8"/>
        <v>0.0009048408988086261</v>
      </c>
    </row>
    <row r="91" spans="3:13" ht="12.75">
      <c r="C91" s="42" t="s">
        <v>84</v>
      </c>
      <c r="D91" s="25">
        <v>42</v>
      </c>
      <c r="E91" s="24">
        <f t="shared" si="6"/>
        <v>0.0007361318026465691</v>
      </c>
      <c r="G91" s="42" t="s">
        <v>147</v>
      </c>
      <c r="H91" s="23">
        <v>29</v>
      </c>
      <c r="I91" s="24">
        <f t="shared" si="7"/>
        <v>0.0005751229573219102</v>
      </c>
      <c r="K91" s="42" t="s">
        <v>141</v>
      </c>
      <c r="L91" s="23">
        <v>6</v>
      </c>
      <c r="M91" s="24">
        <f t="shared" si="8"/>
        <v>0.0009048408988086261</v>
      </c>
    </row>
    <row r="92" spans="3:13" ht="12.75">
      <c r="C92" s="42" t="s">
        <v>141</v>
      </c>
      <c r="D92" s="25">
        <v>42</v>
      </c>
      <c r="E92" s="24">
        <f t="shared" si="6"/>
        <v>0.0007361318026465691</v>
      </c>
      <c r="G92" s="42" t="s">
        <v>180</v>
      </c>
      <c r="H92" s="23">
        <v>28</v>
      </c>
      <c r="I92" s="24">
        <f t="shared" si="7"/>
        <v>0.0005552911312073616</v>
      </c>
      <c r="K92" s="42" t="s">
        <v>150</v>
      </c>
      <c r="L92" s="23">
        <v>6</v>
      </c>
      <c r="M92" s="24">
        <f t="shared" si="8"/>
        <v>0.0009048408988086261</v>
      </c>
    </row>
    <row r="93" spans="3:13" ht="12.75">
      <c r="C93" s="42" t="s">
        <v>222</v>
      </c>
      <c r="D93" s="25">
        <v>41</v>
      </c>
      <c r="E93" s="24">
        <f t="shared" si="6"/>
        <v>0.0007186048549645079</v>
      </c>
      <c r="G93" s="42" t="s">
        <v>47</v>
      </c>
      <c r="H93" s="23">
        <v>27</v>
      </c>
      <c r="I93" s="24">
        <f t="shared" si="7"/>
        <v>0.000535459305092813</v>
      </c>
      <c r="K93" s="42" t="s">
        <v>194</v>
      </c>
      <c r="L93" s="23">
        <v>6</v>
      </c>
      <c r="M93" s="24">
        <f t="shared" si="8"/>
        <v>0.0009048408988086261</v>
      </c>
    </row>
    <row r="94" spans="3:13" ht="12.75">
      <c r="C94" s="42" t="s">
        <v>75</v>
      </c>
      <c r="D94" s="25">
        <v>39</v>
      </c>
      <c r="E94" s="24">
        <f t="shared" si="6"/>
        <v>0.0006835509596003856</v>
      </c>
      <c r="G94" s="42" t="s">
        <v>80</v>
      </c>
      <c r="H94" s="23">
        <v>26</v>
      </c>
      <c r="I94" s="24">
        <f t="shared" si="7"/>
        <v>0.0005156274789782643</v>
      </c>
      <c r="K94" s="42" t="s">
        <v>206</v>
      </c>
      <c r="L94" s="23">
        <v>6</v>
      </c>
      <c r="M94" s="24">
        <f t="shared" si="8"/>
        <v>0.0009048408988086261</v>
      </c>
    </row>
    <row r="95" spans="3:13" ht="12.75">
      <c r="C95" s="42" t="s">
        <v>59</v>
      </c>
      <c r="D95" s="25">
        <v>36</v>
      </c>
      <c r="E95" s="24">
        <f t="shared" si="6"/>
        <v>0.0006309701165542021</v>
      </c>
      <c r="G95" s="42" t="s">
        <v>88</v>
      </c>
      <c r="H95" s="23">
        <v>26</v>
      </c>
      <c r="I95" s="24">
        <f t="shared" si="7"/>
        <v>0.0005156274789782643</v>
      </c>
      <c r="K95" s="42" t="s">
        <v>69</v>
      </c>
      <c r="L95" s="23">
        <v>5</v>
      </c>
      <c r="M95" s="24">
        <f t="shared" si="8"/>
        <v>0.0007540340823405218</v>
      </c>
    </row>
    <row r="96" spans="3:13" ht="12.75">
      <c r="C96" s="42" t="s">
        <v>106</v>
      </c>
      <c r="D96" s="25">
        <v>34</v>
      </c>
      <c r="E96" s="24">
        <f t="shared" si="6"/>
        <v>0.0005959162211900798</v>
      </c>
      <c r="G96" s="42" t="s">
        <v>106</v>
      </c>
      <c r="H96" s="23">
        <v>26</v>
      </c>
      <c r="I96" s="24">
        <f t="shared" si="7"/>
        <v>0.0005156274789782643</v>
      </c>
      <c r="K96" s="42" t="s">
        <v>111</v>
      </c>
      <c r="L96" s="23">
        <v>5</v>
      </c>
      <c r="M96" s="24">
        <f t="shared" si="8"/>
        <v>0.0007540340823405218</v>
      </c>
    </row>
    <row r="97" spans="3:13" ht="12.75">
      <c r="C97" s="42" t="s">
        <v>86</v>
      </c>
      <c r="D97" s="25">
        <v>33</v>
      </c>
      <c r="E97" s="24">
        <f t="shared" si="6"/>
        <v>0.0005783892735080185</v>
      </c>
      <c r="G97" s="42" t="s">
        <v>119</v>
      </c>
      <c r="H97" s="23">
        <v>26</v>
      </c>
      <c r="I97" s="24">
        <f t="shared" si="7"/>
        <v>0.0005156274789782643</v>
      </c>
      <c r="K97" s="42" t="s">
        <v>133</v>
      </c>
      <c r="L97" s="23">
        <v>5</v>
      </c>
      <c r="M97" s="24">
        <f t="shared" si="8"/>
        <v>0.0007540340823405218</v>
      </c>
    </row>
    <row r="98" spans="3:13" ht="12.75">
      <c r="C98" s="42" t="s">
        <v>80</v>
      </c>
      <c r="D98" s="25">
        <v>32</v>
      </c>
      <c r="E98" s="24">
        <f t="shared" si="6"/>
        <v>0.0005608623258259574</v>
      </c>
      <c r="G98" s="42" t="s">
        <v>129</v>
      </c>
      <c r="H98" s="23">
        <v>26</v>
      </c>
      <c r="I98" s="24">
        <f t="shared" si="7"/>
        <v>0.0005156274789782643</v>
      </c>
      <c r="K98" s="42" t="s">
        <v>140</v>
      </c>
      <c r="L98" s="23">
        <v>5</v>
      </c>
      <c r="M98" s="24">
        <f t="shared" si="8"/>
        <v>0.0007540340823405218</v>
      </c>
    </row>
    <row r="99" spans="3:13" ht="12.75">
      <c r="C99" s="42" t="s">
        <v>107</v>
      </c>
      <c r="D99" s="25">
        <v>30</v>
      </c>
      <c r="E99" s="24">
        <f t="shared" si="6"/>
        <v>0.000525808430461835</v>
      </c>
      <c r="G99" s="42" t="s">
        <v>75</v>
      </c>
      <c r="H99" s="23">
        <v>25</v>
      </c>
      <c r="I99" s="24">
        <f t="shared" si="7"/>
        <v>0.0004957956528637157</v>
      </c>
      <c r="K99" s="42" t="s">
        <v>158</v>
      </c>
      <c r="L99" s="23">
        <v>5</v>
      </c>
      <c r="M99" s="24">
        <f t="shared" si="8"/>
        <v>0.0007540340823405218</v>
      </c>
    </row>
    <row r="100" spans="3:13" ht="12.75">
      <c r="C100" s="42" t="s">
        <v>143</v>
      </c>
      <c r="D100" s="25">
        <v>30</v>
      </c>
      <c r="E100" s="24">
        <f t="shared" si="6"/>
        <v>0.000525808430461835</v>
      </c>
      <c r="G100" s="42" t="s">
        <v>132</v>
      </c>
      <c r="H100" s="23">
        <v>25</v>
      </c>
      <c r="I100" s="24">
        <f t="shared" si="7"/>
        <v>0.0004957956528637157</v>
      </c>
      <c r="K100" s="42" t="s">
        <v>40</v>
      </c>
      <c r="L100" s="23">
        <v>4</v>
      </c>
      <c r="M100" s="24">
        <f t="shared" si="8"/>
        <v>0.0006032272658724174</v>
      </c>
    </row>
    <row r="101" spans="3:13" ht="12.75">
      <c r="C101" s="42" t="s">
        <v>47</v>
      </c>
      <c r="D101" s="25">
        <v>28</v>
      </c>
      <c r="E101" s="24">
        <f aca="true" t="shared" si="9" ref="E101:E132">D101/D$197</f>
        <v>0.0004907545350977127</v>
      </c>
      <c r="G101" s="42" t="s">
        <v>222</v>
      </c>
      <c r="H101" s="23">
        <v>24</v>
      </c>
      <c r="I101" s="24">
        <f aca="true" t="shared" si="10" ref="I101:I132">H101/H$192</f>
        <v>0.00047596382674916705</v>
      </c>
      <c r="K101" s="42" t="s">
        <v>64</v>
      </c>
      <c r="L101" s="23">
        <v>4</v>
      </c>
      <c r="M101" s="24">
        <f aca="true" t="shared" si="11" ref="M101:M132">L101/L$127</f>
        <v>0.0006032272658724174</v>
      </c>
    </row>
    <row r="102" spans="3:13" ht="12.75">
      <c r="C102" s="42" t="s">
        <v>132</v>
      </c>
      <c r="D102" s="25">
        <v>28</v>
      </c>
      <c r="E102" s="24">
        <f t="shared" si="9"/>
        <v>0.0004907545350977127</v>
      </c>
      <c r="G102" s="42" t="s">
        <v>143</v>
      </c>
      <c r="H102" s="23">
        <v>23</v>
      </c>
      <c r="I102" s="24">
        <f t="shared" si="10"/>
        <v>0.00045613200063461843</v>
      </c>
      <c r="K102" s="42" t="s">
        <v>78</v>
      </c>
      <c r="L102" s="23">
        <v>4</v>
      </c>
      <c r="M102" s="24">
        <f t="shared" si="11"/>
        <v>0.0006032272658724174</v>
      </c>
    </row>
    <row r="103" spans="3:13" ht="12.75">
      <c r="C103" s="42" t="s">
        <v>180</v>
      </c>
      <c r="D103" s="25">
        <v>28</v>
      </c>
      <c r="E103" s="24">
        <f t="shared" si="9"/>
        <v>0.0004907545350977127</v>
      </c>
      <c r="G103" s="42" t="s">
        <v>101</v>
      </c>
      <c r="H103" s="23">
        <v>22</v>
      </c>
      <c r="I103" s="24">
        <f t="shared" si="10"/>
        <v>0.0004363001745200698</v>
      </c>
      <c r="K103" s="42" t="s">
        <v>93</v>
      </c>
      <c r="L103" s="23">
        <v>4</v>
      </c>
      <c r="M103" s="24">
        <f t="shared" si="11"/>
        <v>0.0006032272658724174</v>
      </c>
    </row>
    <row r="104" spans="3:13" ht="12.75">
      <c r="C104" s="42" t="s">
        <v>129</v>
      </c>
      <c r="D104" s="25">
        <v>27</v>
      </c>
      <c r="E104" s="24">
        <f t="shared" si="9"/>
        <v>0.00047322758741565155</v>
      </c>
      <c r="G104" s="42" t="s">
        <v>203</v>
      </c>
      <c r="H104" s="23">
        <v>22</v>
      </c>
      <c r="I104" s="24">
        <f t="shared" si="10"/>
        <v>0.0004363001745200698</v>
      </c>
      <c r="K104" s="42" t="s">
        <v>221</v>
      </c>
      <c r="L104" s="23">
        <v>4</v>
      </c>
      <c r="M104" s="24">
        <f t="shared" si="11"/>
        <v>0.0006032272658724174</v>
      </c>
    </row>
    <row r="105" spans="3:13" ht="12.75">
      <c r="C105" s="42" t="s">
        <v>88</v>
      </c>
      <c r="D105" s="25">
        <v>26</v>
      </c>
      <c r="E105" s="24">
        <f t="shared" si="9"/>
        <v>0.0004557006397335904</v>
      </c>
      <c r="G105" s="42" t="s">
        <v>57</v>
      </c>
      <c r="H105" s="23">
        <v>19</v>
      </c>
      <c r="I105" s="24">
        <f t="shared" si="10"/>
        <v>0.0003768046961764239</v>
      </c>
      <c r="K105" s="42" t="s">
        <v>91</v>
      </c>
      <c r="L105" s="23">
        <v>3</v>
      </c>
      <c r="M105" s="24">
        <f t="shared" si="11"/>
        <v>0.00045242044940431306</v>
      </c>
    </row>
    <row r="106" spans="3:13" ht="12.75">
      <c r="C106" s="42" t="s">
        <v>81</v>
      </c>
      <c r="D106" s="25">
        <v>23</v>
      </c>
      <c r="E106" s="24">
        <f t="shared" si="9"/>
        <v>0.00040311979668740687</v>
      </c>
      <c r="G106" s="42" t="s">
        <v>87</v>
      </c>
      <c r="H106" s="23">
        <v>19</v>
      </c>
      <c r="I106" s="24">
        <f t="shared" si="10"/>
        <v>0.0003768046961764239</v>
      </c>
      <c r="K106" s="42" t="s">
        <v>99</v>
      </c>
      <c r="L106" s="23">
        <v>3</v>
      </c>
      <c r="M106" s="24">
        <f t="shared" si="11"/>
        <v>0.00045242044940431306</v>
      </c>
    </row>
    <row r="107" spans="3:13" ht="12.75">
      <c r="C107" s="42" t="s">
        <v>150</v>
      </c>
      <c r="D107" s="25">
        <v>23</v>
      </c>
      <c r="E107" s="24">
        <f t="shared" si="9"/>
        <v>0.00040311979668740687</v>
      </c>
      <c r="G107" s="42" t="s">
        <v>146</v>
      </c>
      <c r="H107" s="23">
        <v>19</v>
      </c>
      <c r="I107" s="24">
        <f t="shared" si="10"/>
        <v>0.0003768046961764239</v>
      </c>
      <c r="K107" s="42" t="s">
        <v>132</v>
      </c>
      <c r="L107" s="23">
        <v>3</v>
      </c>
      <c r="M107" s="24">
        <f t="shared" si="11"/>
        <v>0.00045242044940431306</v>
      </c>
    </row>
    <row r="108" spans="3:13" ht="12.75">
      <c r="C108" s="42" t="s">
        <v>184</v>
      </c>
      <c r="D108" s="25">
        <v>22</v>
      </c>
      <c r="E108" s="24">
        <f t="shared" si="9"/>
        <v>0.0003855928490053457</v>
      </c>
      <c r="G108" s="42" t="s">
        <v>226</v>
      </c>
      <c r="H108" s="23">
        <v>18</v>
      </c>
      <c r="I108" s="24">
        <f t="shared" si="10"/>
        <v>0.0003569728700618753</v>
      </c>
      <c r="K108" s="42" t="s">
        <v>134</v>
      </c>
      <c r="L108" s="23">
        <v>3</v>
      </c>
      <c r="M108" s="24">
        <f t="shared" si="11"/>
        <v>0.00045242044940431306</v>
      </c>
    </row>
    <row r="109" spans="3:13" ht="12.75">
      <c r="C109" s="42" t="s">
        <v>203</v>
      </c>
      <c r="D109" s="25">
        <v>22</v>
      </c>
      <c r="E109" s="24">
        <f t="shared" si="9"/>
        <v>0.0003855928490053457</v>
      </c>
      <c r="G109" s="42" t="s">
        <v>149</v>
      </c>
      <c r="H109" s="23">
        <v>17</v>
      </c>
      <c r="I109" s="24">
        <f t="shared" si="10"/>
        <v>0.0003371410439473267</v>
      </c>
      <c r="K109" s="42" t="s">
        <v>207</v>
      </c>
      <c r="L109" s="23">
        <v>3</v>
      </c>
      <c r="M109" s="24">
        <f t="shared" si="11"/>
        <v>0.00045242044940431306</v>
      </c>
    </row>
    <row r="110" spans="3:13" ht="12.75">
      <c r="C110" s="42" t="s">
        <v>57</v>
      </c>
      <c r="D110" s="25">
        <v>19</v>
      </c>
      <c r="E110" s="24">
        <f t="shared" si="9"/>
        <v>0.0003330120059591622</v>
      </c>
      <c r="G110" s="42" t="s">
        <v>150</v>
      </c>
      <c r="H110" s="23">
        <v>17</v>
      </c>
      <c r="I110" s="24">
        <f t="shared" si="10"/>
        <v>0.0003371410439473267</v>
      </c>
      <c r="K110" s="42" t="s">
        <v>212</v>
      </c>
      <c r="L110" s="23">
        <v>3</v>
      </c>
      <c r="M110" s="24">
        <f t="shared" si="11"/>
        <v>0.00045242044940431306</v>
      </c>
    </row>
    <row r="111" spans="3:13" ht="12.75">
      <c r="C111" s="42" t="s">
        <v>87</v>
      </c>
      <c r="D111" s="25">
        <v>19</v>
      </c>
      <c r="E111" s="24">
        <f t="shared" si="9"/>
        <v>0.0003330120059591622</v>
      </c>
      <c r="G111" s="42" t="s">
        <v>113</v>
      </c>
      <c r="H111" s="23">
        <v>16</v>
      </c>
      <c r="I111" s="24">
        <f t="shared" si="10"/>
        <v>0.00031730921783277807</v>
      </c>
      <c r="K111" s="42" t="s">
        <v>56</v>
      </c>
      <c r="L111" s="23">
        <v>2</v>
      </c>
      <c r="M111" s="24">
        <f t="shared" si="11"/>
        <v>0.0003016136329362087</v>
      </c>
    </row>
    <row r="112" spans="3:13" ht="12.75">
      <c r="C112" s="42" t="s">
        <v>146</v>
      </c>
      <c r="D112" s="25">
        <v>19</v>
      </c>
      <c r="E112" s="24">
        <f t="shared" si="9"/>
        <v>0.0003330120059591622</v>
      </c>
      <c r="G112" s="42" t="s">
        <v>59</v>
      </c>
      <c r="H112" s="23">
        <v>15</v>
      </c>
      <c r="I112" s="24">
        <f t="shared" si="10"/>
        <v>0.0002974773917182294</v>
      </c>
      <c r="K112" s="42" t="s">
        <v>71</v>
      </c>
      <c r="L112" s="23">
        <v>2</v>
      </c>
      <c r="M112" s="24">
        <f t="shared" si="11"/>
        <v>0.0003016136329362087</v>
      </c>
    </row>
    <row r="113" spans="3:13" ht="12.75">
      <c r="C113" s="42" t="s">
        <v>149</v>
      </c>
      <c r="D113" s="25">
        <v>19</v>
      </c>
      <c r="E113" s="24">
        <f t="shared" si="9"/>
        <v>0.0003330120059591622</v>
      </c>
      <c r="G113" s="42" t="s">
        <v>134</v>
      </c>
      <c r="H113" s="23">
        <v>15</v>
      </c>
      <c r="I113" s="24">
        <f t="shared" si="10"/>
        <v>0.0002974773917182294</v>
      </c>
      <c r="K113" s="42" t="s">
        <v>149</v>
      </c>
      <c r="L113" s="23">
        <v>2</v>
      </c>
      <c r="M113" s="24">
        <f t="shared" si="11"/>
        <v>0.0003016136329362087</v>
      </c>
    </row>
    <row r="114" spans="3:13" ht="12.75">
      <c r="C114" s="42" t="s">
        <v>166</v>
      </c>
      <c r="D114" s="25">
        <v>19</v>
      </c>
      <c r="E114" s="24">
        <f t="shared" si="9"/>
        <v>0.0003330120059591622</v>
      </c>
      <c r="G114" s="42" t="s">
        <v>40</v>
      </c>
      <c r="H114" s="23">
        <v>14</v>
      </c>
      <c r="I114" s="24">
        <f t="shared" si="10"/>
        <v>0.0002776455656036808</v>
      </c>
      <c r="K114" s="42" t="s">
        <v>170</v>
      </c>
      <c r="L114" s="23">
        <v>2</v>
      </c>
      <c r="M114" s="24">
        <f t="shared" si="11"/>
        <v>0.0003016136329362087</v>
      </c>
    </row>
    <row r="115" spans="3:13" ht="12.75">
      <c r="C115" s="42" t="s">
        <v>40</v>
      </c>
      <c r="D115" s="25">
        <v>18</v>
      </c>
      <c r="E115" s="24">
        <f t="shared" si="9"/>
        <v>0.00031548505827710103</v>
      </c>
      <c r="G115" s="42" t="s">
        <v>124</v>
      </c>
      <c r="H115" s="23">
        <v>13</v>
      </c>
      <c r="I115" s="24">
        <f t="shared" si="10"/>
        <v>0.00025781373948913217</v>
      </c>
      <c r="K115" s="42" t="s">
        <v>179</v>
      </c>
      <c r="L115" s="23">
        <v>2</v>
      </c>
      <c r="M115" s="24">
        <f t="shared" si="11"/>
        <v>0.0003016136329362087</v>
      </c>
    </row>
    <row r="116" spans="3:13" ht="12.75">
      <c r="C116" s="42" t="s">
        <v>134</v>
      </c>
      <c r="D116" s="25">
        <v>18</v>
      </c>
      <c r="E116" s="24">
        <f t="shared" si="9"/>
        <v>0.00031548505827710103</v>
      </c>
      <c r="G116" s="42" t="s">
        <v>68</v>
      </c>
      <c r="H116" s="23">
        <v>12</v>
      </c>
      <c r="I116" s="24">
        <f t="shared" si="10"/>
        <v>0.00023798191337458352</v>
      </c>
      <c r="K116" s="42" t="s">
        <v>47</v>
      </c>
      <c r="L116" s="23">
        <v>1</v>
      </c>
      <c r="M116" s="24">
        <f t="shared" si="11"/>
        <v>0.00015080681646810435</v>
      </c>
    </row>
    <row r="117" spans="3:13" ht="12.75">
      <c r="C117" s="42" t="s">
        <v>113</v>
      </c>
      <c r="D117" s="25">
        <v>17</v>
      </c>
      <c r="E117" s="24">
        <f t="shared" si="9"/>
        <v>0.0002979581105950399</v>
      </c>
      <c r="G117" s="42" t="s">
        <v>223</v>
      </c>
      <c r="H117" s="23">
        <v>12</v>
      </c>
      <c r="I117" s="24">
        <f t="shared" si="10"/>
        <v>0.00023798191337458352</v>
      </c>
      <c r="K117" s="42" t="s">
        <v>86</v>
      </c>
      <c r="L117" s="23">
        <v>1</v>
      </c>
      <c r="M117" s="24">
        <f t="shared" si="11"/>
        <v>0.00015080681646810435</v>
      </c>
    </row>
    <row r="118" spans="3:13" ht="12.75">
      <c r="C118" s="42" t="s">
        <v>53</v>
      </c>
      <c r="D118" s="25">
        <v>16</v>
      </c>
      <c r="E118" s="24">
        <f t="shared" si="9"/>
        <v>0.0002804311629129787</v>
      </c>
      <c r="G118" s="42" t="s">
        <v>50</v>
      </c>
      <c r="H118" s="23">
        <v>10</v>
      </c>
      <c r="I118" s="24">
        <f t="shared" si="10"/>
        <v>0.00019831826114548627</v>
      </c>
      <c r="K118" s="42" t="s">
        <v>105</v>
      </c>
      <c r="L118" s="23">
        <v>1</v>
      </c>
      <c r="M118" s="24">
        <f t="shared" si="11"/>
        <v>0.00015080681646810435</v>
      </c>
    </row>
    <row r="119" spans="3:13" ht="12.75">
      <c r="C119" s="42" t="s">
        <v>117</v>
      </c>
      <c r="D119" s="25">
        <v>15</v>
      </c>
      <c r="E119" s="24">
        <f t="shared" si="9"/>
        <v>0.0002629042152309175</v>
      </c>
      <c r="G119" s="42" t="s">
        <v>133</v>
      </c>
      <c r="H119" s="23">
        <v>10</v>
      </c>
      <c r="I119" s="24">
        <f t="shared" si="10"/>
        <v>0.00019831826114548627</v>
      </c>
      <c r="K119" s="42" t="s">
        <v>113</v>
      </c>
      <c r="L119" s="23">
        <v>1</v>
      </c>
      <c r="M119" s="24">
        <f t="shared" si="11"/>
        <v>0.00015080681646810435</v>
      </c>
    </row>
    <row r="120" spans="3:13" ht="12.75">
      <c r="C120" s="42" t="s">
        <v>133</v>
      </c>
      <c r="D120" s="25">
        <v>15</v>
      </c>
      <c r="E120" s="24">
        <f t="shared" si="9"/>
        <v>0.0002629042152309175</v>
      </c>
      <c r="G120" s="42" t="s">
        <v>179</v>
      </c>
      <c r="H120" s="23">
        <v>10</v>
      </c>
      <c r="I120" s="24">
        <f t="shared" si="10"/>
        <v>0.00019831826114548627</v>
      </c>
      <c r="K120" s="42" t="s">
        <v>122</v>
      </c>
      <c r="L120" s="23">
        <v>1</v>
      </c>
      <c r="M120" s="24">
        <f t="shared" si="11"/>
        <v>0.00015080681646810435</v>
      </c>
    </row>
    <row r="121" spans="3:13" ht="12.75">
      <c r="C121" s="42" t="s">
        <v>124</v>
      </c>
      <c r="D121" s="25">
        <v>13</v>
      </c>
      <c r="E121" s="24">
        <f t="shared" si="9"/>
        <v>0.0002278503198667952</v>
      </c>
      <c r="G121" s="42" t="s">
        <v>187</v>
      </c>
      <c r="H121" s="23">
        <v>10</v>
      </c>
      <c r="I121" s="24">
        <f t="shared" si="10"/>
        <v>0.00019831826114548627</v>
      </c>
      <c r="K121" s="42" t="s">
        <v>129</v>
      </c>
      <c r="L121" s="23">
        <v>1</v>
      </c>
      <c r="M121" s="24">
        <f t="shared" si="11"/>
        <v>0.00015080681646810435</v>
      </c>
    </row>
    <row r="122" spans="3:13" ht="12.75">
      <c r="C122" s="42" t="s">
        <v>68</v>
      </c>
      <c r="D122" s="25">
        <v>12</v>
      </c>
      <c r="E122" s="24">
        <f t="shared" si="9"/>
        <v>0.00021032337218473404</v>
      </c>
      <c r="G122" s="42" t="s">
        <v>174</v>
      </c>
      <c r="H122" s="23">
        <v>9</v>
      </c>
      <c r="I122" s="24">
        <f t="shared" si="10"/>
        <v>0.00017848643503093765</v>
      </c>
      <c r="K122" s="42" t="s">
        <v>176</v>
      </c>
      <c r="L122" s="23">
        <v>1</v>
      </c>
      <c r="M122" s="24">
        <f t="shared" si="11"/>
        <v>0.00015080681646810435</v>
      </c>
    </row>
    <row r="123" spans="3:13" ht="12.75">
      <c r="C123" s="42" t="s">
        <v>179</v>
      </c>
      <c r="D123" s="25">
        <v>12</v>
      </c>
      <c r="E123" s="24">
        <f t="shared" si="9"/>
        <v>0.00021032337218473404</v>
      </c>
      <c r="G123" s="42" t="s">
        <v>198</v>
      </c>
      <c r="H123" s="23">
        <v>9</v>
      </c>
      <c r="I123" s="24">
        <f t="shared" si="10"/>
        <v>0.00017848643503093765</v>
      </c>
      <c r="K123" s="42" t="s">
        <v>188</v>
      </c>
      <c r="L123" s="23">
        <v>1</v>
      </c>
      <c r="M123" s="24">
        <f t="shared" si="11"/>
        <v>0.00015080681646810435</v>
      </c>
    </row>
    <row r="124" spans="3:13" ht="12.75">
      <c r="C124" s="42" t="s">
        <v>223</v>
      </c>
      <c r="D124" s="25">
        <v>12</v>
      </c>
      <c r="E124" s="24">
        <f t="shared" si="9"/>
        <v>0.00021032337218473404</v>
      </c>
      <c r="G124" s="42" t="s">
        <v>74</v>
      </c>
      <c r="H124" s="23">
        <v>8</v>
      </c>
      <c r="I124" s="24">
        <f t="shared" si="10"/>
        <v>0.00015865460891638903</v>
      </c>
      <c r="K124" s="42" t="s">
        <v>191</v>
      </c>
      <c r="L124" s="23">
        <v>1</v>
      </c>
      <c r="M124" s="24">
        <f t="shared" si="11"/>
        <v>0.00015080681646810435</v>
      </c>
    </row>
    <row r="125" spans="3:13" ht="12.75">
      <c r="C125" s="42" t="s">
        <v>93</v>
      </c>
      <c r="D125" s="25">
        <v>11</v>
      </c>
      <c r="E125" s="24">
        <f t="shared" si="9"/>
        <v>0.00019279642450267286</v>
      </c>
      <c r="G125" s="42" t="s">
        <v>151</v>
      </c>
      <c r="H125" s="23">
        <v>8</v>
      </c>
      <c r="I125" s="24">
        <f t="shared" si="10"/>
        <v>0.00015865460891638903</v>
      </c>
      <c r="K125" s="42" t="s">
        <v>197</v>
      </c>
      <c r="L125" s="23">
        <v>1</v>
      </c>
      <c r="M125" s="24">
        <f t="shared" si="11"/>
        <v>0.00015080681646810435</v>
      </c>
    </row>
    <row r="126" spans="3:13" ht="13.5" thickBot="1">
      <c r="C126" s="42" t="s">
        <v>207</v>
      </c>
      <c r="D126" s="25">
        <v>11</v>
      </c>
      <c r="E126" s="24">
        <f t="shared" si="9"/>
        <v>0.00019279642450267286</v>
      </c>
      <c r="G126" s="42" t="s">
        <v>207</v>
      </c>
      <c r="H126" s="23">
        <v>8</v>
      </c>
      <c r="I126" s="24">
        <f t="shared" si="10"/>
        <v>0.00015865460891638903</v>
      </c>
      <c r="K126" s="47" t="s">
        <v>224</v>
      </c>
      <c r="L126" s="26">
        <v>1</v>
      </c>
      <c r="M126" s="27">
        <f t="shared" si="11"/>
        <v>0.00015080681646810435</v>
      </c>
    </row>
    <row r="127" spans="3:13" ht="13.5" thickBot="1">
      <c r="C127" s="42" t="s">
        <v>221</v>
      </c>
      <c r="D127" s="25">
        <v>11</v>
      </c>
      <c r="E127" s="24">
        <f t="shared" si="9"/>
        <v>0.00019279642450267286</v>
      </c>
      <c r="G127" s="42" t="s">
        <v>230</v>
      </c>
      <c r="H127" s="23">
        <v>8</v>
      </c>
      <c r="I127" s="24">
        <f t="shared" si="10"/>
        <v>0.00015865460891638903</v>
      </c>
      <c r="K127" s="44" t="s">
        <v>39</v>
      </c>
      <c r="L127" s="110">
        <v>6631</v>
      </c>
      <c r="M127" s="17">
        <f t="shared" si="11"/>
        <v>1</v>
      </c>
    </row>
    <row r="128" spans="3:9" ht="12.75">
      <c r="C128" s="42" t="s">
        <v>50</v>
      </c>
      <c r="D128" s="25">
        <v>10</v>
      </c>
      <c r="E128" s="24">
        <f t="shared" si="9"/>
        <v>0.0001752694768206117</v>
      </c>
      <c r="G128" s="42" t="s">
        <v>54</v>
      </c>
      <c r="H128" s="23">
        <v>7</v>
      </c>
      <c r="I128" s="24">
        <f t="shared" si="10"/>
        <v>0.0001388227828018404</v>
      </c>
    </row>
    <row r="129" spans="3:9" ht="12.75">
      <c r="C129" s="42" t="s">
        <v>187</v>
      </c>
      <c r="D129" s="25">
        <v>10</v>
      </c>
      <c r="E129" s="24">
        <f t="shared" si="9"/>
        <v>0.0001752694768206117</v>
      </c>
      <c r="G129" s="42" t="s">
        <v>93</v>
      </c>
      <c r="H129" s="23">
        <v>7</v>
      </c>
      <c r="I129" s="24">
        <f t="shared" si="10"/>
        <v>0.0001388227828018404</v>
      </c>
    </row>
    <row r="130" spans="3:9" ht="12.75">
      <c r="C130" s="42" t="s">
        <v>206</v>
      </c>
      <c r="D130" s="25">
        <v>10</v>
      </c>
      <c r="E130" s="24">
        <f t="shared" si="9"/>
        <v>0.0001752694768206117</v>
      </c>
      <c r="G130" s="42" t="s">
        <v>98</v>
      </c>
      <c r="H130" s="23">
        <v>7</v>
      </c>
      <c r="I130" s="24">
        <f t="shared" si="10"/>
        <v>0.0001388227828018404</v>
      </c>
    </row>
    <row r="131" spans="3:9" ht="12.75">
      <c r="C131" s="42" t="s">
        <v>52</v>
      </c>
      <c r="D131" s="25">
        <v>9</v>
      </c>
      <c r="E131" s="24">
        <f t="shared" si="9"/>
        <v>0.00015774252913855052</v>
      </c>
      <c r="G131" s="42" t="s">
        <v>152</v>
      </c>
      <c r="H131" s="23">
        <v>7</v>
      </c>
      <c r="I131" s="24">
        <f t="shared" si="10"/>
        <v>0.0001388227828018404</v>
      </c>
    </row>
    <row r="132" spans="3:9" ht="12.75">
      <c r="C132" s="42" t="s">
        <v>91</v>
      </c>
      <c r="D132" s="25">
        <v>9</v>
      </c>
      <c r="E132" s="24">
        <f t="shared" si="9"/>
        <v>0.00015774252913855052</v>
      </c>
      <c r="G132" s="42" t="s">
        <v>169</v>
      </c>
      <c r="H132" s="23">
        <v>7</v>
      </c>
      <c r="I132" s="24">
        <f t="shared" si="10"/>
        <v>0.0001388227828018404</v>
      </c>
    </row>
    <row r="133" spans="3:9" ht="12.75">
      <c r="C133" s="42" t="s">
        <v>174</v>
      </c>
      <c r="D133" s="25">
        <v>9</v>
      </c>
      <c r="E133" s="24">
        <f aca="true" t="shared" si="12" ref="E133:E164">D133/D$197</f>
        <v>0.00015774252913855052</v>
      </c>
      <c r="G133" s="42" t="s">
        <v>221</v>
      </c>
      <c r="H133" s="23">
        <v>7</v>
      </c>
      <c r="I133" s="24">
        <f aca="true" t="shared" si="13" ref="I133:I164">H133/H$192</f>
        <v>0.0001388227828018404</v>
      </c>
    </row>
    <row r="134" spans="3:9" ht="12.75">
      <c r="C134" s="42" t="s">
        <v>198</v>
      </c>
      <c r="D134" s="25">
        <v>9</v>
      </c>
      <c r="E134" s="24">
        <f t="shared" si="12"/>
        <v>0.00015774252913855052</v>
      </c>
      <c r="G134" s="42" t="s">
        <v>51</v>
      </c>
      <c r="H134" s="23">
        <v>6</v>
      </c>
      <c r="I134" s="24">
        <f t="shared" si="13"/>
        <v>0.00011899095668729176</v>
      </c>
    </row>
    <row r="135" spans="3:9" ht="12.75">
      <c r="C135" s="42" t="s">
        <v>56</v>
      </c>
      <c r="D135" s="25">
        <v>8</v>
      </c>
      <c r="E135" s="24">
        <f t="shared" si="12"/>
        <v>0.00014021558145648936</v>
      </c>
      <c r="G135" s="42" t="s">
        <v>56</v>
      </c>
      <c r="H135" s="23">
        <v>6</v>
      </c>
      <c r="I135" s="24">
        <f t="shared" si="13"/>
        <v>0.00011899095668729176</v>
      </c>
    </row>
    <row r="136" spans="3:9" ht="12.75">
      <c r="C136" s="42" t="s">
        <v>74</v>
      </c>
      <c r="D136" s="25">
        <v>8</v>
      </c>
      <c r="E136" s="24">
        <f t="shared" si="12"/>
        <v>0.00014021558145648936</v>
      </c>
      <c r="G136" s="42" t="s">
        <v>62</v>
      </c>
      <c r="H136" s="23">
        <v>6</v>
      </c>
      <c r="I136" s="24">
        <f t="shared" si="13"/>
        <v>0.00011899095668729176</v>
      </c>
    </row>
    <row r="137" spans="3:9" ht="12.75">
      <c r="C137" s="42" t="s">
        <v>151</v>
      </c>
      <c r="D137" s="25">
        <v>8</v>
      </c>
      <c r="E137" s="24">
        <f t="shared" si="12"/>
        <v>0.00014021558145648936</v>
      </c>
      <c r="G137" s="42" t="s">
        <v>91</v>
      </c>
      <c r="H137" s="23">
        <v>6</v>
      </c>
      <c r="I137" s="24">
        <f t="shared" si="13"/>
        <v>0.00011899095668729176</v>
      </c>
    </row>
    <row r="138" spans="3:9" ht="12.75">
      <c r="C138" s="42" t="s">
        <v>230</v>
      </c>
      <c r="D138" s="25">
        <v>8</v>
      </c>
      <c r="E138" s="24">
        <f t="shared" si="12"/>
        <v>0.00014021558145648936</v>
      </c>
      <c r="G138" s="42" t="s">
        <v>117</v>
      </c>
      <c r="H138" s="23">
        <v>6</v>
      </c>
      <c r="I138" s="24">
        <f t="shared" si="13"/>
        <v>0.00011899095668729176</v>
      </c>
    </row>
    <row r="139" spans="3:9" ht="12.75">
      <c r="C139" s="42" t="s">
        <v>54</v>
      </c>
      <c r="D139" s="25">
        <v>7</v>
      </c>
      <c r="E139" s="24">
        <f t="shared" si="12"/>
        <v>0.00012268863377442818</v>
      </c>
      <c r="G139" s="42" t="s">
        <v>177</v>
      </c>
      <c r="H139" s="23">
        <v>6</v>
      </c>
      <c r="I139" s="24">
        <f t="shared" si="13"/>
        <v>0.00011899095668729176</v>
      </c>
    </row>
    <row r="140" spans="3:9" ht="12.75">
      <c r="C140" s="42" t="s">
        <v>98</v>
      </c>
      <c r="D140" s="25">
        <v>7</v>
      </c>
      <c r="E140" s="24">
        <f t="shared" si="12"/>
        <v>0.00012268863377442818</v>
      </c>
      <c r="G140" s="42" t="s">
        <v>186</v>
      </c>
      <c r="H140" s="23">
        <v>6</v>
      </c>
      <c r="I140" s="24">
        <f t="shared" si="13"/>
        <v>0.00011899095668729176</v>
      </c>
    </row>
    <row r="141" spans="3:9" ht="12.75">
      <c r="C141" s="42" t="s">
        <v>152</v>
      </c>
      <c r="D141" s="25">
        <v>7</v>
      </c>
      <c r="E141" s="24">
        <f t="shared" si="12"/>
        <v>0.00012268863377442818</v>
      </c>
      <c r="G141" s="42" t="s">
        <v>219</v>
      </c>
      <c r="H141" s="23">
        <v>6</v>
      </c>
      <c r="I141" s="24">
        <f t="shared" si="13"/>
        <v>0.00011899095668729176</v>
      </c>
    </row>
    <row r="142" spans="3:9" ht="12.75">
      <c r="C142" s="42" t="s">
        <v>169</v>
      </c>
      <c r="D142" s="25">
        <v>7</v>
      </c>
      <c r="E142" s="24">
        <f t="shared" si="12"/>
        <v>0.00012268863377442818</v>
      </c>
      <c r="G142" s="42" t="s">
        <v>53</v>
      </c>
      <c r="H142" s="23">
        <v>5</v>
      </c>
      <c r="I142" s="24">
        <f t="shared" si="13"/>
        <v>9.915913057274313E-05</v>
      </c>
    </row>
    <row r="143" spans="3:9" ht="12.75">
      <c r="C143" s="42" t="s">
        <v>170</v>
      </c>
      <c r="D143" s="25">
        <v>7</v>
      </c>
      <c r="E143" s="24">
        <f t="shared" si="12"/>
        <v>0.00012268863377442818</v>
      </c>
      <c r="G143" s="42" t="s">
        <v>155</v>
      </c>
      <c r="H143" s="23">
        <v>5</v>
      </c>
      <c r="I143" s="24">
        <f t="shared" si="13"/>
        <v>9.915913057274313E-05</v>
      </c>
    </row>
    <row r="144" spans="3:9" ht="12.75">
      <c r="C144" s="42" t="s">
        <v>51</v>
      </c>
      <c r="D144" s="25">
        <v>6</v>
      </c>
      <c r="E144" s="24">
        <f t="shared" si="12"/>
        <v>0.00010516168609236702</v>
      </c>
      <c r="G144" s="42" t="s">
        <v>170</v>
      </c>
      <c r="H144" s="23">
        <v>5</v>
      </c>
      <c r="I144" s="24">
        <f t="shared" si="13"/>
        <v>9.915913057274313E-05</v>
      </c>
    </row>
    <row r="145" spans="3:9" ht="12.75">
      <c r="C145" s="42" t="s">
        <v>62</v>
      </c>
      <c r="D145" s="25">
        <v>6</v>
      </c>
      <c r="E145" s="24">
        <f t="shared" si="12"/>
        <v>0.00010516168609236702</v>
      </c>
      <c r="G145" s="42" t="s">
        <v>202</v>
      </c>
      <c r="H145" s="23">
        <v>5</v>
      </c>
      <c r="I145" s="24">
        <f t="shared" si="13"/>
        <v>9.915913057274313E-05</v>
      </c>
    </row>
    <row r="146" spans="3:9" ht="12.75">
      <c r="C146" s="42" t="s">
        <v>69</v>
      </c>
      <c r="D146" s="25">
        <v>6</v>
      </c>
      <c r="E146" s="24">
        <f t="shared" si="12"/>
        <v>0.00010516168609236702</v>
      </c>
      <c r="G146" s="42" t="s">
        <v>61</v>
      </c>
      <c r="H146" s="23">
        <v>4</v>
      </c>
      <c r="I146" s="24">
        <f t="shared" si="13"/>
        <v>7.932730445819452E-05</v>
      </c>
    </row>
    <row r="147" spans="3:9" ht="12.75">
      <c r="C147" s="42" t="s">
        <v>177</v>
      </c>
      <c r="D147" s="25">
        <v>6</v>
      </c>
      <c r="E147" s="24">
        <f t="shared" si="12"/>
        <v>0.00010516168609236702</v>
      </c>
      <c r="G147" s="42" t="s">
        <v>137</v>
      </c>
      <c r="H147" s="23">
        <v>4</v>
      </c>
      <c r="I147" s="24">
        <f t="shared" si="13"/>
        <v>7.932730445819452E-05</v>
      </c>
    </row>
    <row r="148" spans="3:9" ht="12.75">
      <c r="C148" s="42" t="s">
        <v>186</v>
      </c>
      <c r="D148" s="25">
        <v>6</v>
      </c>
      <c r="E148" s="24">
        <f t="shared" si="12"/>
        <v>0.00010516168609236702</v>
      </c>
      <c r="G148" s="42" t="s">
        <v>197</v>
      </c>
      <c r="H148" s="23">
        <v>4</v>
      </c>
      <c r="I148" s="24">
        <f t="shared" si="13"/>
        <v>7.932730445819452E-05</v>
      </c>
    </row>
    <row r="149" spans="3:9" ht="12.75">
      <c r="C149" s="42" t="s">
        <v>194</v>
      </c>
      <c r="D149" s="25">
        <v>6</v>
      </c>
      <c r="E149" s="24">
        <f t="shared" si="12"/>
        <v>0.00010516168609236702</v>
      </c>
      <c r="G149" s="42" t="s">
        <v>206</v>
      </c>
      <c r="H149" s="23">
        <v>4</v>
      </c>
      <c r="I149" s="24">
        <f t="shared" si="13"/>
        <v>7.932730445819452E-05</v>
      </c>
    </row>
    <row r="150" spans="3:9" ht="12.75">
      <c r="C150" s="42" t="s">
        <v>219</v>
      </c>
      <c r="D150" s="25">
        <v>6</v>
      </c>
      <c r="E150" s="24">
        <f t="shared" si="12"/>
        <v>0.00010516168609236702</v>
      </c>
      <c r="G150" s="42" t="s">
        <v>52</v>
      </c>
      <c r="H150" s="23">
        <v>3</v>
      </c>
      <c r="I150" s="24">
        <f t="shared" si="13"/>
        <v>5.949547834364588E-05</v>
      </c>
    </row>
    <row r="151" spans="3:9" ht="12.75">
      <c r="C151" s="42" t="s">
        <v>64</v>
      </c>
      <c r="D151" s="25">
        <v>5</v>
      </c>
      <c r="E151" s="24">
        <f t="shared" si="12"/>
        <v>8.763473841030585E-05</v>
      </c>
      <c r="G151" s="42" t="s">
        <v>81</v>
      </c>
      <c r="H151" s="23">
        <v>3</v>
      </c>
      <c r="I151" s="24">
        <f t="shared" si="13"/>
        <v>5.949547834364588E-05</v>
      </c>
    </row>
    <row r="152" spans="3:9" ht="12.75">
      <c r="C152" s="42" t="s">
        <v>155</v>
      </c>
      <c r="D152" s="25">
        <v>5</v>
      </c>
      <c r="E152" s="24">
        <f t="shared" si="12"/>
        <v>8.763473841030585E-05</v>
      </c>
      <c r="G152" s="42" t="s">
        <v>224</v>
      </c>
      <c r="H152" s="23">
        <v>3</v>
      </c>
      <c r="I152" s="24">
        <f t="shared" si="13"/>
        <v>5.949547834364588E-05</v>
      </c>
    </row>
    <row r="153" spans="3:9" ht="12.75">
      <c r="C153" s="42" t="s">
        <v>197</v>
      </c>
      <c r="D153" s="25">
        <v>5</v>
      </c>
      <c r="E153" s="24">
        <f t="shared" si="12"/>
        <v>8.763473841030585E-05</v>
      </c>
      <c r="G153" s="42" t="s">
        <v>225</v>
      </c>
      <c r="H153" s="23">
        <v>3</v>
      </c>
      <c r="I153" s="24">
        <f t="shared" si="13"/>
        <v>5.949547834364588E-05</v>
      </c>
    </row>
    <row r="154" spans="3:9" ht="12.75">
      <c r="C154" s="42" t="s">
        <v>202</v>
      </c>
      <c r="D154" s="25">
        <v>5</v>
      </c>
      <c r="E154" s="24">
        <f t="shared" si="12"/>
        <v>8.763473841030585E-05</v>
      </c>
      <c r="G154" s="42" t="s">
        <v>67</v>
      </c>
      <c r="H154" s="23">
        <v>2</v>
      </c>
      <c r="I154" s="24">
        <f t="shared" si="13"/>
        <v>3.966365222909726E-05</v>
      </c>
    </row>
    <row r="155" spans="3:9" ht="12.75">
      <c r="C155" s="42" t="s">
        <v>61</v>
      </c>
      <c r="D155" s="25">
        <v>4</v>
      </c>
      <c r="E155" s="24">
        <f t="shared" si="12"/>
        <v>7.010779072824468E-05</v>
      </c>
      <c r="G155" s="42" t="s">
        <v>90</v>
      </c>
      <c r="H155" s="23">
        <v>2</v>
      </c>
      <c r="I155" s="24">
        <f t="shared" si="13"/>
        <v>3.966365222909726E-05</v>
      </c>
    </row>
    <row r="156" spans="3:9" ht="12.75">
      <c r="C156" s="42" t="s">
        <v>137</v>
      </c>
      <c r="D156" s="25">
        <v>4</v>
      </c>
      <c r="E156" s="24">
        <f t="shared" si="12"/>
        <v>7.010779072824468E-05</v>
      </c>
      <c r="G156" s="42" t="s">
        <v>92</v>
      </c>
      <c r="H156" s="23">
        <v>2</v>
      </c>
      <c r="I156" s="24">
        <f t="shared" si="13"/>
        <v>3.966365222909726E-05</v>
      </c>
    </row>
    <row r="157" spans="3:9" ht="12.75">
      <c r="C157" s="42" t="s">
        <v>224</v>
      </c>
      <c r="D157" s="25">
        <v>4</v>
      </c>
      <c r="E157" s="24">
        <f t="shared" si="12"/>
        <v>7.010779072824468E-05</v>
      </c>
      <c r="G157" s="42" t="s">
        <v>123</v>
      </c>
      <c r="H157" s="23">
        <v>2</v>
      </c>
      <c r="I157" s="24">
        <f t="shared" si="13"/>
        <v>3.966365222909726E-05</v>
      </c>
    </row>
    <row r="158" spans="3:9" ht="12.75">
      <c r="C158" s="42" t="s">
        <v>188</v>
      </c>
      <c r="D158" s="25">
        <v>3</v>
      </c>
      <c r="E158" s="24">
        <f t="shared" si="12"/>
        <v>5.258084304618351E-05</v>
      </c>
      <c r="G158" s="42" t="s">
        <v>127</v>
      </c>
      <c r="H158" s="23">
        <v>2</v>
      </c>
      <c r="I158" s="24">
        <f t="shared" si="13"/>
        <v>3.966365222909726E-05</v>
      </c>
    </row>
    <row r="159" spans="3:9" ht="12.75">
      <c r="C159" s="42" t="s">
        <v>212</v>
      </c>
      <c r="D159" s="25">
        <v>3</v>
      </c>
      <c r="E159" s="24">
        <f t="shared" si="12"/>
        <v>5.258084304618351E-05</v>
      </c>
      <c r="G159" s="42" t="s">
        <v>135</v>
      </c>
      <c r="H159" s="23">
        <v>2</v>
      </c>
      <c r="I159" s="24">
        <f t="shared" si="13"/>
        <v>3.966365222909726E-05</v>
      </c>
    </row>
    <row r="160" spans="3:9" ht="12.75">
      <c r="C160" s="42" t="s">
        <v>225</v>
      </c>
      <c r="D160" s="25">
        <v>3</v>
      </c>
      <c r="E160" s="24">
        <f t="shared" si="12"/>
        <v>5.258084304618351E-05</v>
      </c>
      <c r="G160" s="42" t="s">
        <v>153</v>
      </c>
      <c r="H160" s="23">
        <v>2</v>
      </c>
      <c r="I160" s="24">
        <f t="shared" si="13"/>
        <v>3.966365222909726E-05</v>
      </c>
    </row>
    <row r="161" spans="3:9" ht="12.75">
      <c r="C161" s="42" t="s">
        <v>67</v>
      </c>
      <c r="D161" s="25">
        <v>2</v>
      </c>
      <c r="E161" s="24">
        <f t="shared" si="12"/>
        <v>3.505389536412234E-05</v>
      </c>
      <c r="G161" s="42" t="s">
        <v>154</v>
      </c>
      <c r="H161" s="23">
        <v>2</v>
      </c>
      <c r="I161" s="24">
        <f t="shared" si="13"/>
        <v>3.966365222909726E-05</v>
      </c>
    </row>
    <row r="162" spans="3:9" ht="12.75">
      <c r="C162" s="42" t="s">
        <v>71</v>
      </c>
      <c r="D162" s="25">
        <v>2</v>
      </c>
      <c r="E162" s="24">
        <f t="shared" si="12"/>
        <v>3.505389536412234E-05</v>
      </c>
      <c r="G162" s="42" t="s">
        <v>156</v>
      </c>
      <c r="H162" s="23">
        <v>2</v>
      </c>
      <c r="I162" s="24">
        <f t="shared" si="13"/>
        <v>3.966365222909726E-05</v>
      </c>
    </row>
    <row r="163" spans="3:9" ht="12.75">
      <c r="C163" s="42" t="s">
        <v>90</v>
      </c>
      <c r="D163" s="25">
        <v>2</v>
      </c>
      <c r="E163" s="24">
        <f t="shared" si="12"/>
        <v>3.505389536412234E-05</v>
      </c>
      <c r="G163" s="42" t="s">
        <v>167</v>
      </c>
      <c r="H163" s="23">
        <v>2</v>
      </c>
      <c r="I163" s="24">
        <f t="shared" si="13"/>
        <v>3.966365222909726E-05</v>
      </c>
    </row>
    <row r="164" spans="3:9" ht="12.75">
      <c r="C164" s="42" t="s">
        <v>92</v>
      </c>
      <c r="D164" s="25">
        <v>2</v>
      </c>
      <c r="E164" s="24">
        <f t="shared" si="12"/>
        <v>3.505389536412234E-05</v>
      </c>
      <c r="G164" s="42" t="s">
        <v>175</v>
      </c>
      <c r="H164" s="23">
        <v>2</v>
      </c>
      <c r="I164" s="24">
        <f t="shared" si="13"/>
        <v>3.966365222909726E-05</v>
      </c>
    </row>
    <row r="165" spans="3:9" ht="12.75">
      <c r="C165" s="42" t="s">
        <v>123</v>
      </c>
      <c r="D165" s="25">
        <v>2</v>
      </c>
      <c r="E165" s="24">
        <f aca="true" t="shared" si="14" ref="E165:E196">D165/D$197</f>
        <v>3.505389536412234E-05</v>
      </c>
      <c r="G165" s="42" t="s">
        <v>184</v>
      </c>
      <c r="H165" s="23">
        <v>2</v>
      </c>
      <c r="I165" s="24">
        <f aca="true" t="shared" si="15" ref="I165:I196">H165/H$192</f>
        <v>3.966365222909726E-05</v>
      </c>
    </row>
    <row r="166" spans="3:9" ht="12.75">
      <c r="C166" s="42" t="s">
        <v>127</v>
      </c>
      <c r="D166" s="25">
        <v>2</v>
      </c>
      <c r="E166" s="24">
        <f t="shared" si="14"/>
        <v>3.505389536412234E-05</v>
      </c>
      <c r="G166" s="42" t="s">
        <v>188</v>
      </c>
      <c r="H166" s="23">
        <v>2</v>
      </c>
      <c r="I166" s="24">
        <f t="shared" si="15"/>
        <v>3.966365222909726E-05</v>
      </c>
    </row>
    <row r="167" spans="3:9" ht="12.75">
      <c r="C167" s="42" t="s">
        <v>135</v>
      </c>
      <c r="D167" s="25">
        <v>2</v>
      </c>
      <c r="E167" s="24">
        <f t="shared" si="14"/>
        <v>3.505389536412234E-05</v>
      </c>
      <c r="G167" s="42" t="s">
        <v>41</v>
      </c>
      <c r="H167" s="23">
        <v>1</v>
      </c>
      <c r="I167" s="24">
        <f t="shared" si="15"/>
        <v>1.983182611454863E-05</v>
      </c>
    </row>
    <row r="168" spans="3:9" ht="12.75">
      <c r="C168" s="42" t="s">
        <v>153</v>
      </c>
      <c r="D168" s="25">
        <v>2</v>
      </c>
      <c r="E168" s="24">
        <f t="shared" si="14"/>
        <v>3.505389536412234E-05</v>
      </c>
      <c r="G168" s="42" t="s">
        <v>46</v>
      </c>
      <c r="H168" s="23">
        <v>1</v>
      </c>
      <c r="I168" s="24">
        <f t="shared" si="15"/>
        <v>1.983182611454863E-05</v>
      </c>
    </row>
    <row r="169" spans="3:9" ht="12.75">
      <c r="C169" s="42" t="s">
        <v>154</v>
      </c>
      <c r="D169" s="25">
        <v>2</v>
      </c>
      <c r="E169" s="24">
        <f t="shared" si="14"/>
        <v>3.505389536412234E-05</v>
      </c>
      <c r="G169" s="42" t="s">
        <v>55</v>
      </c>
      <c r="H169" s="23">
        <v>1</v>
      </c>
      <c r="I169" s="24">
        <f t="shared" si="15"/>
        <v>1.983182611454863E-05</v>
      </c>
    </row>
    <row r="170" spans="3:9" ht="12.75">
      <c r="C170" s="42" t="s">
        <v>156</v>
      </c>
      <c r="D170" s="25">
        <v>2</v>
      </c>
      <c r="E170" s="24">
        <f t="shared" si="14"/>
        <v>3.505389536412234E-05</v>
      </c>
      <c r="G170" s="42" t="s">
        <v>64</v>
      </c>
      <c r="H170" s="23">
        <v>1</v>
      </c>
      <c r="I170" s="24">
        <f t="shared" si="15"/>
        <v>1.983182611454863E-05</v>
      </c>
    </row>
    <row r="171" spans="3:9" ht="12.75">
      <c r="C171" s="42" t="s">
        <v>167</v>
      </c>
      <c r="D171" s="25">
        <v>2</v>
      </c>
      <c r="E171" s="24">
        <f t="shared" si="14"/>
        <v>3.505389536412234E-05</v>
      </c>
      <c r="G171" s="42" t="s">
        <v>69</v>
      </c>
      <c r="H171" s="23">
        <v>1</v>
      </c>
      <c r="I171" s="24">
        <f t="shared" si="15"/>
        <v>1.983182611454863E-05</v>
      </c>
    </row>
    <row r="172" spans="3:9" ht="12.75">
      <c r="C172" s="42" t="s">
        <v>175</v>
      </c>
      <c r="D172" s="25">
        <v>2</v>
      </c>
      <c r="E172" s="24">
        <f t="shared" si="14"/>
        <v>3.505389536412234E-05</v>
      </c>
      <c r="G172" s="42" t="s">
        <v>76</v>
      </c>
      <c r="H172" s="23">
        <v>1</v>
      </c>
      <c r="I172" s="24">
        <f t="shared" si="15"/>
        <v>1.983182611454863E-05</v>
      </c>
    </row>
    <row r="173" spans="3:9" ht="12.75">
      <c r="C173" s="42" t="s">
        <v>176</v>
      </c>
      <c r="D173" s="25">
        <v>2</v>
      </c>
      <c r="E173" s="24">
        <f t="shared" si="14"/>
        <v>3.505389536412234E-05</v>
      </c>
      <c r="G173" s="42" t="s">
        <v>77</v>
      </c>
      <c r="H173" s="23">
        <v>1</v>
      </c>
      <c r="I173" s="24">
        <f t="shared" si="15"/>
        <v>1.983182611454863E-05</v>
      </c>
    </row>
    <row r="174" spans="3:9" ht="12.75">
      <c r="C174" s="42" t="s">
        <v>41</v>
      </c>
      <c r="D174" s="25">
        <v>1</v>
      </c>
      <c r="E174" s="24">
        <f t="shared" si="14"/>
        <v>1.752694768206117E-05</v>
      </c>
      <c r="G174" s="42" t="s">
        <v>79</v>
      </c>
      <c r="H174" s="23">
        <v>1</v>
      </c>
      <c r="I174" s="24">
        <f t="shared" si="15"/>
        <v>1.983182611454863E-05</v>
      </c>
    </row>
    <row r="175" spans="3:9" ht="12.75">
      <c r="C175" s="42" t="s">
        <v>46</v>
      </c>
      <c r="D175" s="25">
        <v>1</v>
      </c>
      <c r="E175" s="24">
        <f t="shared" si="14"/>
        <v>1.752694768206117E-05</v>
      </c>
      <c r="G175" s="42" t="s">
        <v>89</v>
      </c>
      <c r="H175" s="23">
        <v>1</v>
      </c>
      <c r="I175" s="24">
        <f t="shared" si="15"/>
        <v>1.983182611454863E-05</v>
      </c>
    </row>
    <row r="176" spans="3:9" ht="12.75">
      <c r="C176" s="42" t="s">
        <v>55</v>
      </c>
      <c r="D176" s="25">
        <v>1</v>
      </c>
      <c r="E176" s="24">
        <f t="shared" si="14"/>
        <v>1.752694768206117E-05</v>
      </c>
      <c r="G176" s="42" t="s">
        <v>102</v>
      </c>
      <c r="H176" s="23">
        <v>1</v>
      </c>
      <c r="I176" s="24">
        <f t="shared" si="15"/>
        <v>1.983182611454863E-05</v>
      </c>
    </row>
    <row r="177" spans="3:9" ht="12.75">
      <c r="C177" s="42" t="s">
        <v>76</v>
      </c>
      <c r="D177" s="25">
        <v>1</v>
      </c>
      <c r="E177" s="24">
        <f t="shared" si="14"/>
        <v>1.752694768206117E-05</v>
      </c>
      <c r="G177" s="42" t="s">
        <v>110</v>
      </c>
      <c r="H177" s="23">
        <v>1</v>
      </c>
      <c r="I177" s="24">
        <f t="shared" si="15"/>
        <v>1.983182611454863E-05</v>
      </c>
    </row>
    <row r="178" spans="3:9" ht="12.75">
      <c r="C178" s="42" t="s">
        <v>77</v>
      </c>
      <c r="D178" s="25">
        <v>1</v>
      </c>
      <c r="E178" s="24">
        <f t="shared" si="14"/>
        <v>1.752694768206117E-05</v>
      </c>
      <c r="G178" s="42" t="s">
        <v>131</v>
      </c>
      <c r="H178" s="23">
        <v>1</v>
      </c>
      <c r="I178" s="24">
        <f t="shared" si="15"/>
        <v>1.983182611454863E-05</v>
      </c>
    </row>
    <row r="179" spans="3:9" ht="12.75">
      <c r="C179" s="42" t="s">
        <v>79</v>
      </c>
      <c r="D179" s="25">
        <v>1</v>
      </c>
      <c r="E179" s="24">
        <f t="shared" si="14"/>
        <v>1.752694768206117E-05</v>
      </c>
      <c r="G179" s="42" t="s">
        <v>160</v>
      </c>
      <c r="H179" s="23">
        <v>1</v>
      </c>
      <c r="I179" s="24">
        <f t="shared" si="15"/>
        <v>1.983182611454863E-05</v>
      </c>
    </row>
    <row r="180" spans="3:9" ht="12.75">
      <c r="C180" s="42" t="s">
        <v>89</v>
      </c>
      <c r="D180" s="25">
        <v>1</v>
      </c>
      <c r="E180" s="24">
        <f t="shared" si="14"/>
        <v>1.752694768206117E-05</v>
      </c>
      <c r="G180" s="42" t="s">
        <v>161</v>
      </c>
      <c r="H180" s="23">
        <v>1</v>
      </c>
      <c r="I180" s="24">
        <f t="shared" si="15"/>
        <v>1.983182611454863E-05</v>
      </c>
    </row>
    <row r="181" spans="3:9" ht="12.75">
      <c r="C181" s="42" t="s">
        <v>102</v>
      </c>
      <c r="D181" s="25">
        <v>1</v>
      </c>
      <c r="E181" s="24">
        <f t="shared" si="14"/>
        <v>1.752694768206117E-05</v>
      </c>
      <c r="G181" s="42" t="s">
        <v>163</v>
      </c>
      <c r="H181" s="23">
        <v>1</v>
      </c>
      <c r="I181" s="24">
        <f t="shared" si="15"/>
        <v>1.983182611454863E-05</v>
      </c>
    </row>
    <row r="182" spans="3:9" ht="12.75">
      <c r="C182" s="42" t="s">
        <v>110</v>
      </c>
      <c r="D182" s="25">
        <v>1</v>
      </c>
      <c r="E182" s="24">
        <f t="shared" si="14"/>
        <v>1.752694768206117E-05</v>
      </c>
      <c r="G182" s="42" t="s">
        <v>166</v>
      </c>
      <c r="H182" s="23">
        <v>1</v>
      </c>
      <c r="I182" s="24">
        <f t="shared" si="15"/>
        <v>1.983182611454863E-05</v>
      </c>
    </row>
    <row r="183" spans="3:9" ht="12.75">
      <c r="C183" s="42" t="s">
        <v>122</v>
      </c>
      <c r="D183" s="25">
        <v>1</v>
      </c>
      <c r="E183" s="24">
        <f t="shared" si="14"/>
        <v>1.752694768206117E-05</v>
      </c>
      <c r="G183" s="42" t="s">
        <v>173</v>
      </c>
      <c r="H183" s="23">
        <v>1</v>
      </c>
      <c r="I183" s="24">
        <f t="shared" si="15"/>
        <v>1.983182611454863E-05</v>
      </c>
    </row>
    <row r="184" spans="3:9" ht="12.75">
      <c r="C184" s="42" t="s">
        <v>131</v>
      </c>
      <c r="D184" s="25">
        <v>1</v>
      </c>
      <c r="E184" s="24">
        <f t="shared" si="14"/>
        <v>1.752694768206117E-05</v>
      </c>
      <c r="G184" s="42" t="s">
        <v>176</v>
      </c>
      <c r="H184" s="23">
        <v>1</v>
      </c>
      <c r="I184" s="24">
        <f t="shared" si="15"/>
        <v>1.983182611454863E-05</v>
      </c>
    </row>
    <row r="185" spans="3:9" ht="12.75">
      <c r="C185" s="42" t="s">
        <v>160</v>
      </c>
      <c r="D185" s="25">
        <v>1</v>
      </c>
      <c r="E185" s="24">
        <f t="shared" si="14"/>
        <v>1.752694768206117E-05</v>
      </c>
      <c r="G185" s="42" t="s">
        <v>181</v>
      </c>
      <c r="H185" s="23">
        <v>1</v>
      </c>
      <c r="I185" s="24">
        <f t="shared" si="15"/>
        <v>1.983182611454863E-05</v>
      </c>
    </row>
    <row r="186" spans="3:9" ht="12.75">
      <c r="C186" s="42" t="s">
        <v>161</v>
      </c>
      <c r="D186" s="25">
        <v>1</v>
      </c>
      <c r="E186" s="24">
        <f t="shared" si="14"/>
        <v>1.752694768206117E-05</v>
      </c>
      <c r="G186" s="42" t="s">
        <v>185</v>
      </c>
      <c r="H186" s="23">
        <v>1</v>
      </c>
      <c r="I186" s="24">
        <f t="shared" si="15"/>
        <v>1.983182611454863E-05</v>
      </c>
    </row>
    <row r="187" spans="3:9" ht="12.75">
      <c r="C187" s="42" t="s">
        <v>163</v>
      </c>
      <c r="D187" s="25">
        <v>1</v>
      </c>
      <c r="E187" s="24">
        <f t="shared" si="14"/>
        <v>1.752694768206117E-05</v>
      </c>
      <c r="G187" s="42" t="s">
        <v>193</v>
      </c>
      <c r="H187" s="23">
        <v>1</v>
      </c>
      <c r="I187" s="24">
        <f t="shared" si="15"/>
        <v>1.983182611454863E-05</v>
      </c>
    </row>
    <row r="188" spans="3:9" ht="12.75">
      <c r="C188" s="42" t="s">
        <v>173</v>
      </c>
      <c r="D188" s="25">
        <v>1</v>
      </c>
      <c r="E188" s="24">
        <f t="shared" si="14"/>
        <v>1.752694768206117E-05</v>
      </c>
      <c r="G188" s="42" t="s">
        <v>199</v>
      </c>
      <c r="H188" s="23">
        <v>1</v>
      </c>
      <c r="I188" s="24">
        <f t="shared" si="15"/>
        <v>1.983182611454863E-05</v>
      </c>
    </row>
    <row r="189" spans="3:9" ht="12.75">
      <c r="C189" s="42" t="s">
        <v>181</v>
      </c>
      <c r="D189" s="25">
        <v>1</v>
      </c>
      <c r="E189" s="24">
        <f t="shared" si="14"/>
        <v>1.752694768206117E-05</v>
      </c>
      <c r="G189" s="42" t="s">
        <v>201</v>
      </c>
      <c r="H189" s="23">
        <v>1</v>
      </c>
      <c r="I189" s="24">
        <f t="shared" si="15"/>
        <v>1.983182611454863E-05</v>
      </c>
    </row>
    <row r="190" spans="3:9" ht="12.75">
      <c r="C190" s="42" t="s">
        <v>185</v>
      </c>
      <c r="D190" s="25">
        <v>1</v>
      </c>
      <c r="E190" s="24">
        <f t="shared" si="14"/>
        <v>1.752694768206117E-05</v>
      </c>
      <c r="G190" s="42" t="s">
        <v>227</v>
      </c>
      <c r="H190" s="23">
        <v>1</v>
      </c>
      <c r="I190" s="24">
        <f t="shared" si="15"/>
        <v>1.983182611454863E-05</v>
      </c>
    </row>
    <row r="191" spans="3:9" ht="13.5" thickBot="1">
      <c r="C191" s="42" t="s">
        <v>191</v>
      </c>
      <c r="D191" s="25">
        <v>1</v>
      </c>
      <c r="E191" s="24">
        <f t="shared" si="14"/>
        <v>1.752694768206117E-05</v>
      </c>
      <c r="G191" s="47" t="s">
        <v>228</v>
      </c>
      <c r="H191" s="26">
        <v>1</v>
      </c>
      <c r="I191" s="27">
        <f t="shared" si="15"/>
        <v>1.983182611454863E-05</v>
      </c>
    </row>
    <row r="192" spans="3:9" ht="13.5" thickBot="1">
      <c r="C192" s="42" t="s">
        <v>193</v>
      </c>
      <c r="D192" s="25">
        <v>1</v>
      </c>
      <c r="E192" s="24">
        <f t="shared" si="14"/>
        <v>1.752694768206117E-05</v>
      </c>
      <c r="G192" s="44" t="s">
        <v>39</v>
      </c>
      <c r="H192" s="110">
        <v>50424</v>
      </c>
      <c r="I192" s="17">
        <f t="shared" si="15"/>
        <v>1</v>
      </c>
    </row>
    <row r="193" spans="3:5" ht="12.75">
      <c r="C193" s="42" t="s">
        <v>199</v>
      </c>
      <c r="D193" s="25">
        <v>1</v>
      </c>
      <c r="E193" s="24">
        <f t="shared" si="14"/>
        <v>1.752694768206117E-05</v>
      </c>
    </row>
    <row r="194" spans="3:5" ht="12.75">
      <c r="C194" s="42" t="s">
        <v>201</v>
      </c>
      <c r="D194" s="25">
        <v>1</v>
      </c>
      <c r="E194" s="24">
        <f t="shared" si="14"/>
        <v>1.752694768206117E-05</v>
      </c>
    </row>
    <row r="195" spans="3:5" ht="12.75">
      <c r="C195" s="42" t="s">
        <v>227</v>
      </c>
      <c r="D195" s="25">
        <v>1</v>
      </c>
      <c r="E195" s="24">
        <f t="shared" si="14"/>
        <v>1.752694768206117E-05</v>
      </c>
    </row>
    <row r="196" spans="3:5" ht="13.5" thickBot="1">
      <c r="C196" s="47" t="s">
        <v>228</v>
      </c>
      <c r="D196" s="48">
        <v>1</v>
      </c>
      <c r="E196" s="27">
        <f t="shared" si="14"/>
        <v>1.752694768206117E-05</v>
      </c>
    </row>
    <row r="197" spans="3:5" ht="13.5" thickBot="1">
      <c r="C197" s="44" t="s">
        <v>39</v>
      </c>
      <c r="D197" s="110">
        <v>57055</v>
      </c>
      <c r="E197" s="17">
        <f>D197/D$197</f>
        <v>1</v>
      </c>
    </row>
    <row r="200" spans="3:4" ht="12.75">
      <c r="C200" s="2"/>
      <c r="D200" s="9"/>
    </row>
  </sheetData>
  <mergeCells count="4">
    <mergeCell ref="C1:M1"/>
    <mergeCell ref="C3:E3"/>
    <mergeCell ref="K3:M3"/>
    <mergeCell ref="G3:I3"/>
  </mergeCells>
  <printOptions horizontalCentered="1"/>
  <pageMargins left="0.25" right="0.17" top="0.49" bottom="0.63" header="0.64" footer="0.46"/>
  <pageSetup horizontalDpi="600" verticalDpi="600" orientation="landscape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C3:O200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13" width="9.140625" style="1" customWidth="1"/>
    <col min="14" max="14" width="11.421875" style="1" customWidth="1"/>
    <col min="15" max="15" width="12.57421875" style="1" customWidth="1"/>
  </cols>
  <sheetData>
    <row r="3" spans="3:15" ht="15.75">
      <c r="C3" s="125" t="s">
        <v>364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5" spans="3:15" ht="12.75">
      <c r="C5" s="40"/>
      <c r="D5" s="123" t="s">
        <v>33</v>
      </c>
      <c r="E5" s="123"/>
      <c r="F5" s="123"/>
      <c r="G5" s="123"/>
      <c r="H5" s="123"/>
      <c r="I5" s="123"/>
      <c r="J5" s="123"/>
      <c r="K5" s="123"/>
      <c r="L5" s="123"/>
      <c r="M5" s="123"/>
      <c r="N5" s="10"/>
      <c r="O5" s="10"/>
    </row>
    <row r="6" spans="3:15" ht="12.75">
      <c r="C6" s="40" t="s">
        <v>363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39</v>
      </c>
      <c r="O6" s="10" t="s">
        <v>0</v>
      </c>
    </row>
    <row r="7" spans="3:15" ht="12.75">
      <c r="C7" t="s">
        <v>40</v>
      </c>
      <c r="D7" s="1">
        <v>17</v>
      </c>
      <c r="E7" s="1">
        <v>1</v>
      </c>
      <c r="N7" s="64">
        <v>18</v>
      </c>
      <c r="O7" s="65">
        <f>N7/N$199</f>
        <v>0.00031548505827710103</v>
      </c>
    </row>
    <row r="8" spans="3:15" ht="12.75">
      <c r="C8" t="s">
        <v>41</v>
      </c>
      <c r="D8" s="1">
        <v>1</v>
      </c>
      <c r="N8" s="64">
        <v>1</v>
      </c>
      <c r="O8" s="65">
        <f aca="true" t="shared" si="0" ref="O8:O71">N8/N$199</f>
        <v>1.752694768206117E-05</v>
      </c>
    </row>
    <row r="9" spans="3:15" ht="12.75">
      <c r="C9" t="s">
        <v>42</v>
      </c>
      <c r="D9" s="1">
        <v>9</v>
      </c>
      <c r="E9" s="1">
        <v>9</v>
      </c>
      <c r="F9" s="1">
        <v>42</v>
      </c>
      <c r="G9" s="1">
        <v>11</v>
      </c>
      <c r="H9" s="1">
        <v>1</v>
      </c>
      <c r="N9" s="64">
        <v>72</v>
      </c>
      <c r="O9" s="65">
        <f t="shared" si="0"/>
        <v>0.0012619402331084041</v>
      </c>
    </row>
    <row r="10" spans="3:15" ht="12.75">
      <c r="C10" t="s">
        <v>43</v>
      </c>
      <c r="D10" s="1">
        <v>56</v>
      </c>
      <c r="N10" s="64">
        <v>56</v>
      </c>
      <c r="O10" s="65">
        <f t="shared" si="0"/>
        <v>0.0009815090701954254</v>
      </c>
    </row>
    <row r="11" spans="3:15" ht="12.75">
      <c r="C11" t="s">
        <v>44</v>
      </c>
      <c r="D11" s="1">
        <v>13</v>
      </c>
      <c r="E11" s="1">
        <v>21</v>
      </c>
      <c r="F11" s="1">
        <v>13</v>
      </c>
      <c r="G11" s="1">
        <v>5</v>
      </c>
      <c r="H11" s="1">
        <v>1</v>
      </c>
      <c r="N11" s="64">
        <v>53</v>
      </c>
      <c r="O11" s="65">
        <f t="shared" si="0"/>
        <v>0.000928928227149242</v>
      </c>
    </row>
    <row r="12" spans="3:15" ht="12.75">
      <c r="C12" t="s">
        <v>45</v>
      </c>
      <c r="D12" s="1">
        <v>311</v>
      </c>
      <c r="E12" s="1">
        <v>60</v>
      </c>
      <c r="F12" s="1">
        <v>31</v>
      </c>
      <c r="G12" s="1">
        <v>11</v>
      </c>
      <c r="H12" s="1">
        <v>1</v>
      </c>
      <c r="N12" s="64">
        <v>414</v>
      </c>
      <c r="O12" s="65">
        <f t="shared" si="0"/>
        <v>0.007256156340373324</v>
      </c>
    </row>
    <row r="13" spans="3:15" ht="12.75">
      <c r="C13" t="s">
        <v>46</v>
      </c>
      <c r="D13" s="1">
        <v>1</v>
      </c>
      <c r="N13" s="64">
        <v>1</v>
      </c>
      <c r="O13" s="65">
        <f t="shared" si="0"/>
        <v>1.752694768206117E-05</v>
      </c>
    </row>
    <row r="14" spans="3:15" ht="12.75">
      <c r="C14" t="s">
        <v>47</v>
      </c>
      <c r="D14" s="1">
        <v>16</v>
      </c>
      <c r="F14" s="1">
        <v>6</v>
      </c>
      <c r="G14" s="1">
        <v>6</v>
      </c>
      <c r="N14" s="64">
        <v>28</v>
      </c>
      <c r="O14" s="65">
        <f t="shared" si="0"/>
        <v>0.0004907545350977127</v>
      </c>
    </row>
    <row r="15" spans="3:15" ht="12.75">
      <c r="C15" t="s">
        <v>48</v>
      </c>
      <c r="D15" s="1">
        <v>6</v>
      </c>
      <c r="E15" s="1">
        <v>28</v>
      </c>
      <c r="F15" s="1">
        <v>40</v>
      </c>
      <c r="G15" s="1">
        <v>26</v>
      </c>
      <c r="H15" s="1">
        <v>8</v>
      </c>
      <c r="N15" s="64">
        <v>108</v>
      </c>
      <c r="O15" s="65">
        <f t="shared" si="0"/>
        <v>0.0018929103496626062</v>
      </c>
    </row>
    <row r="16" spans="3:15" ht="12.75">
      <c r="C16" t="s">
        <v>49</v>
      </c>
      <c r="D16" s="1">
        <v>30</v>
      </c>
      <c r="E16" s="1">
        <v>38</v>
      </c>
      <c r="F16" s="1">
        <v>23</v>
      </c>
      <c r="G16" s="1">
        <v>4</v>
      </c>
      <c r="H16" s="1">
        <v>1</v>
      </c>
      <c r="I16" s="1">
        <v>1</v>
      </c>
      <c r="N16" s="64">
        <v>97</v>
      </c>
      <c r="O16" s="65">
        <f t="shared" si="0"/>
        <v>0.0017001139251599333</v>
      </c>
    </row>
    <row r="17" spans="3:15" ht="12.75">
      <c r="C17" t="s">
        <v>50</v>
      </c>
      <c r="F17" s="1">
        <v>3</v>
      </c>
      <c r="G17" s="1">
        <v>1</v>
      </c>
      <c r="H17" s="1">
        <v>5</v>
      </c>
      <c r="I17" s="1">
        <v>1</v>
      </c>
      <c r="N17" s="64">
        <v>10</v>
      </c>
      <c r="O17" s="65">
        <f t="shared" si="0"/>
        <v>0.0001752694768206117</v>
      </c>
    </row>
    <row r="18" spans="3:15" ht="12.75">
      <c r="C18" t="s">
        <v>51</v>
      </c>
      <c r="F18" s="1">
        <v>5</v>
      </c>
      <c r="G18" s="1">
        <v>1</v>
      </c>
      <c r="N18" s="64">
        <v>6</v>
      </c>
      <c r="O18" s="65">
        <f t="shared" si="0"/>
        <v>0.00010516168609236702</v>
      </c>
    </row>
    <row r="19" spans="3:15" ht="12.75">
      <c r="C19" t="s">
        <v>52</v>
      </c>
      <c r="D19" s="1">
        <v>7</v>
      </c>
      <c r="E19" s="1">
        <v>2</v>
      </c>
      <c r="N19" s="64">
        <v>9</v>
      </c>
      <c r="O19" s="65">
        <f t="shared" si="0"/>
        <v>0.00015774252913855052</v>
      </c>
    </row>
    <row r="20" spans="3:15" ht="12.75">
      <c r="C20" t="s">
        <v>53</v>
      </c>
      <c r="D20" s="1">
        <v>9</v>
      </c>
      <c r="E20" s="1">
        <v>3</v>
      </c>
      <c r="F20" s="1">
        <v>1</v>
      </c>
      <c r="G20" s="1">
        <v>2</v>
      </c>
      <c r="J20" s="1">
        <v>1</v>
      </c>
      <c r="N20" s="64">
        <v>16</v>
      </c>
      <c r="O20" s="65">
        <f t="shared" si="0"/>
        <v>0.0002804311629129787</v>
      </c>
    </row>
    <row r="21" spans="3:15" ht="12.75">
      <c r="C21" t="s">
        <v>54</v>
      </c>
      <c r="D21" s="1">
        <v>2</v>
      </c>
      <c r="E21" s="1">
        <v>2</v>
      </c>
      <c r="F21" s="1">
        <v>1</v>
      </c>
      <c r="G21" s="1">
        <v>2</v>
      </c>
      <c r="N21" s="64">
        <v>7</v>
      </c>
      <c r="O21" s="65">
        <f t="shared" si="0"/>
        <v>0.00012268863377442818</v>
      </c>
    </row>
    <row r="22" spans="3:15" ht="12.75">
      <c r="C22" t="s">
        <v>55</v>
      </c>
      <c r="D22" s="1">
        <v>1</v>
      </c>
      <c r="N22" s="64">
        <v>1</v>
      </c>
      <c r="O22" s="65">
        <f t="shared" si="0"/>
        <v>1.752694768206117E-05</v>
      </c>
    </row>
    <row r="23" spans="3:15" ht="12.75">
      <c r="C23" t="s">
        <v>56</v>
      </c>
      <c r="D23" s="1">
        <v>2</v>
      </c>
      <c r="E23" s="1">
        <v>2</v>
      </c>
      <c r="F23" s="1">
        <v>3</v>
      </c>
      <c r="G23" s="1">
        <v>1</v>
      </c>
      <c r="N23" s="64">
        <v>8</v>
      </c>
      <c r="O23" s="65">
        <f t="shared" si="0"/>
        <v>0.00014021558145648936</v>
      </c>
    </row>
    <row r="24" spans="3:15" ht="12.75">
      <c r="C24" t="s">
        <v>57</v>
      </c>
      <c r="D24" s="1">
        <v>6</v>
      </c>
      <c r="E24" s="1">
        <v>3</v>
      </c>
      <c r="F24" s="1">
        <v>6</v>
      </c>
      <c r="G24" s="1">
        <v>4</v>
      </c>
      <c r="N24" s="64">
        <v>19</v>
      </c>
      <c r="O24" s="65">
        <f t="shared" si="0"/>
        <v>0.0003330120059591622</v>
      </c>
    </row>
    <row r="25" spans="3:15" ht="12.75">
      <c r="C25" t="s">
        <v>58</v>
      </c>
      <c r="D25" s="1">
        <v>101</v>
      </c>
      <c r="E25" s="1">
        <v>13</v>
      </c>
      <c r="F25" s="1">
        <v>15</v>
      </c>
      <c r="G25" s="1">
        <v>2</v>
      </c>
      <c r="N25" s="64">
        <v>131</v>
      </c>
      <c r="O25" s="65">
        <f t="shared" si="0"/>
        <v>0.002296030146350013</v>
      </c>
    </row>
    <row r="26" spans="3:15" ht="12.75">
      <c r="C26" t="s">
        <v>59</v>
      </c>
      <c r="D26" s="1">
        <v>24</v>
      </c>
      <c r="E26" s="1">
        <v>7</v>
      </c>
      <c r="F26" s="1">
        <v>5</v>
      </c>
      <c r="N26" s="64">
        <v>36</v>
      </c>
      <c r="O26" s="65">
        <f t="shared" si="0"/>
        <v>0.0006309701165542021</v>
      </c>
    </row>
    <row r="27" spans="3:15" ht="12.75">
      <c r="C27" t="s">
        <v>60</v>
      </c>
      <c r="D27" s="1">
        <v>22</v>
      </c>
      <c r="E27" s="1">
        <v>28</v>
      </c>
      <c r="F27" s="1">
        <v>80</v>
      </c>
      <c r="G27" s="1">
        <v>67</v>
      </c>
      <c r="H27" s="1">
        <v>29</v>
      </c>
      <c r="I27" s="1">
        <v>5</v>
      </c>
      <c r="J27" s="1">
        <v>2</v>
      </c>
      <c r="L27" s="1">
        <v>2</v>
      </c>
      <c r="N27" s="64">
        <v>235</v>
      </c>
      <c r="O27" s="65">
        <f t="shared" si="0"/>
        <v>0.0041188327052843745</v>
      </c>
    </row>
    <row r="28" spans="3:15" ht="12.75">
      <c r="C28" t="s">
        <v>61</v>
      </c>
      <c r="D28" s="1">
        <v>4</v>
      </c>
      <c r="N28" s="64">
        <v>4</v>
      </c>
      <c r="O28" s="65">
        <f t="shared" si="0"/>
        <v>7.010779072824468E-05</v>
      </c>
    </row>
    <row r="29" spans="3:15" ht="12.75">
      <c r="C29" t="s">
        <v>62</v>
      </c>
      <c r="D29" s="1">
        <v>4</v>
      </c>
      <c r="F29" s="1">
        <v>1</v>
      </c>
      <c r="G29" s="1">
        <v>1</v>
      </c>
      <c r="N29" s="64">
        <v>6</v>
      </c>
      <c r="O29" s="65">
        <f t="shared" si="0"/>
        <v>0.00010516168609236702</v>
      </c>
    </row>
    <row r="30" spans="3:15" ht="12.75">
      <c r="C30" t="s">
        <v>63</v>
      </c>
      <c r="D30" s="1">
        <v>21</v>
      </c>
      <c r="E30" s="1">
        <v>26</v>
      </c>
      <c r="F30" s="1">
        <v>7</v>
      </c>
      <c r="N30" s="64">
        <v>54</v>
      </c>
      <c r="O30" s="65">
        <f t="shared" si="0"/>
        <v>0.0009464551748313031</v>
      </c>
    </row>
    <row r="31" spans="3:15" ht="12.75">
      <c r="C31" t="s">
        <v>64</v>
      </c>
      <c r="D31" s="1">
        <v>1</v>
      </c>
      <c r="E31" s="1">
        <v>2</v>
      </c>
      <c r="F31" s="1">
        <v>2</v>
      </c>
      <c r="N31" s="64">
        <v>5</v>
      </c>
      <c r="O31" s="65">
        <f t="shared" si="0"/>
        <v>8.763473841030585E-05</v>
      </c>
    </row>
    <row r="32" spans="3:15" ht="12.75">
      <c r="C32" t="s">
        <v>65</v>
      </c>
      <c r="D32" s="1">
        <v>29</v>
      </c>
      <c r="E32" s="1">
        <v>6</v>
      </c>
      <c r="F32" s="1">
        <v>17</v>
      </c>
      <c r="G32" s="1">
        <v>32</v>
      </c>
      <c r="H32" s="1">
        <v>63</v>
      </c>
      <c r="I32" s="1">
        <v>48</v>
      </c>
      <c r="J32" s="1">
        <v>17</v>
      </c>
      <c r="K32" s="1">
        <v>4</v>
      </c>
      <c r="L32" s="1">
        <v>2</v>
      </c>
      <c r="N32" s="64">
        <v>218</v>
      </c>
      <c r="O32" s="65">
        <f t="shared" si="0"/>
        <v>0.003820874594689335</v>
      </c>
    </row>
    <row r="33" spans="3:15" ht="12.75">
      <c r="C33" t="s">
        <v>66</v>
      </c>
      <c r="D33" s="1">
        <v>6</v>
      </c>
      <c r="E33" s="1">
        <v>17</v>
      </c>
      <c r="F33" s="1">
        <v>84</v>
      </c>
      <c r="G33" s="1">
        <v>76</v>
      </c>
      <c r="H33" s="1">
        <v>35</v>
      </c>
      <c r="I33" s="1">
        <v>17</v>
      </c>
      <c r="J33" s="1">
        <v>6</v>
      </c>
      <c r="K33" s="1">
        <v>4</v>
      </c>
      <c r="N33" s="64">
        <v>245</v>
      </c>
      <c r="O33" s="65">
        <f t="shared" si="0"/>
        <v>0.004294102182104987</v>
      </c>
    </row>
    <row r="34" spans="3:15" ht="12.75">
      <c r="C34" t="s">
        <v>67</v>
      </c>
      <c r="D34" s="1">
        <v>1</v>
      </c>
      <c r="E34" s="1">
        <v>1</v>
      </c>
      <c r="N34" s="64">
        <v>2</v>
      </c>
      <c r="O34" s="65">
        <f t="shared" si="0"/>
        <v>3.505389536412234E-05</v>
      </c>
    </row>
    <row r="35" spans="3:15" ht="12.75">
      <c r="C35" t="s">
        <v>68</v>
      </c>
      <c r="D35" s="1">
        <v>12</v>
      </c>
      <c r="N35" s="64">
        <v>12</v>
      </c>
      <c r="O35" s="65">
        <f t="shared" si="0"/>
        <v>0.00021032337218473404</v>
      </c>
    </row>
    <row r="36" spans="3:15" ht="12.75">
      <c r="C36" t="s">
        <v>69</v>
      </c>
      <c r="E36" s="1">
        <v>1</v>
      </c>
      <c r="F36" s="1">
        <v>3</v>
      </c>
      <c r="G36" s="1">
        <v>2</v>
      </c>
      <c r="N36" s="64">
        <v>6</v>
      </c>
      <c r="O36" s="65">
        <f t="shared" si="0"/>
        <v>0.00010516168609236702</v>
      </c>
    </row>
    <row r="37" spans="3:15" ht="12.75">
      <c r="C37" t="s">
        <v>70</v>
      </c>
      <c r="D37" s="1">
        <v>278</v>
      </c>
      <c r="E37" s="1">
        <v>54</v>
      </c>
      <c r="F37" s="1">
        <v>54</v>
      </c>
      <c r="G37" s="1">
        <v>8</v>
      </c>
      <c r="H37" s="1">
        <v>1</v>
      </c>
      <c r="I37" s="1">
        <v>1</v>
      </c>
      <c r="N37" s="64">
        <v>396</v>
      </c>
      <c r="O37" s="65">
        <f t="shared" si="0"/>
        <v>0.006940671282096223</v>
      </c>
    </row>
    <row r="38" spans="3:15" ht="12.75">
      <c r="C38" t="s">
        <v>71</v>
      </c>
      <c r="F38" s="1">
        <v>1</v>
      </c>
      <c r="G38" s="1">
        <v>1</v>
      </c>
      <c r="N38" s="64">
        <v>2</v>
      </c>
      <c r="O38" s="65">
        <f t="shared" si="0"/>
        <v>3.505389536412234E-05</v>
      </c>
    </row>
    <row r="39" spans="3:15" ht="12.75">
      <c r="C39" t="s">
        <v>72</v>
      </c>
      <c r="D39" s="1">
        <v>4</v>
      </c>
      <c r="E39" s="1">
        <v>10</v>
      </c>
      <c r="F39" s="1">
        <v>39</v>
      </c>
      <c r="G39" s="1">
        <v>64</v>
      </c>
      <c r="H39" s="1">
        <v>63</v>
      </c>
      <c r="I39" s="1">
        <v>44</v>
      </c>
      <c r="J39" s="1">
        <v>22</v>
      </c>
      <c r="K39" s="1">
        <v>2</v>
      </c>
      <c r="L39" s="1">
        <v>6</v>
      </c>
      <c r="N39" s="64">
        <v>254</v>
      </c>
      <c r="O39" s="65">
        <f t="shared" si="0"/>
        <v>0.004451844711243537</v>
      </c>
    </row>
    <row r="40" spans="3:15" ht="12.75">
      <c r="C40" t="s">
        <v>73</v>
      </c>
      <c r="D40" s="1">
        <v>640</v>
      </c>
      <c r="E40" s="1">
        <v>887</v>
      </c>
      <c r="F40" s="1">
        <v>1340</v>
      </c>
      <c r="G40" s="1">
        <v>125</v>
      </c>
      <c r="H40" s="1">
        <v>5</v>
      </c>
      <c r="N40" s="64">
        <v>2997</v>
      </c>
      <c r="O40" s="65">
        <f t="shared" si="0"/>
        <v>0.052528262203137326</v>
      </c>
    </row>
    <row r="41" spans="3:15" ht="12.75">
      <c r="C41" t="s">
        <v>74</v>
      </c>
      <c r="D41" s="1">
        <v>4</v>
      </c>
      <c r="F41" s="1">
        <v>3</v>
      </c>
      <c r="G41" s="1">
        <v>1</v>
      </c>
      <c r="N41" s="64">
        <v>8</v>
      </c>
      <c r="O41" s="65">
        <f t="shared" si="0"/>
        <v>0.00014021558145648936</v>
      </c>
    </row>
    <row r="42" spans="3:15" ht="12.75">
      <c r="C42" t="s">
        <v>75</v>
      </c>
      <c r="D42" s="1">
        <v>22</v>
      </c>
      <c r="E42" s="1">
        <v>9</v>
      </c>
      <c r="F42" s="1">
        <v>4</v>
      </c>
      <c r="H42" s="1">
        <v>3</v>
      </c>
      <c r="I42" s="1">
        <v>1</v>
      </c>
      <c r="N42" s="64">
        <v>39</v>
      </c>
      <c r="O42" s="65">
        <f t="shared" si="0"/>
        <v>0.0006835509596003856</v>
      </c>
    </row>
    <row r="43" spans="3:15" ht="12.75">
      <c r="C43" t="s">
        <v>76</v>
      </c>
      <c r="D43" s="1">
        <v>1</v>
      </c>
      <c r="N43" s="64">
        <v>1</v>
      </c>
      <c r="O43" s="65">
        <f t="shared" si="0"/>
        <v>1.752694768206117E-05</v>
      </c>
    </row>
    <row r="44" spans="3:15" ht="12.75">
      <c r="C44" t="s">
        <v>77</v>
      </c>
      <c r="D44" s="1">
        <v>1</v>
      </c>
      <c r="N44" s="64">
        <v>1</v>
      </c>
      <c r="O44" s="65">
        <f t="shared" si="0"/>
        <v>1.752694768206117E-05</v>
      </c>
    </row>
    <row r="45" spans="3:15" ht="12.75">
      <c r="C45" t="s">
        <v>78</v>
      </c>
      <c r="D45" s="1">
        <v>45</v>
      </c>
      <c r="E45" s="1">
        <v>11</v>
      </c>
      <c r="F45" s="1">
        <v>1</v>
      </c>
      <c r="N45" s="64">
        <v>57</v>
      </c>
      <c r="O45" s="65">
        <f t="shared" si="0"/>
        <v>0.0009990360178774866</v>
      </c>
    </row>
    <row r="46" spans="3:15" ht="12.75">
      <c r="C46" t="s">
        <v>79</v>
      </c>
      <c r="D46" s="1">
        <v>1</v>
      </c>
      <c r="N46" s="64">
        <v>1</v>
      </c>
      <c r="O46" s="65">
        <f t="shared" si="0"/>
        <v>1.752694768206117E-05</v>
      </c>
    </row>
    <row r="47" spans="3:15" ht="12.75">
      <c r="C47" t="s">
        <v>80</v>
      </c>
      <c r="D47" s="1">
        <v>30</v>
      </c>
      <c r="E47" s="1">
        <v>2</v>
      </c>
      <c r="N47" s="64">
        <v>32</v>
      </c>
      <c r="O47" s="65">
        <f t="shared" si="0"/>
        <v>0.0005608623258259574</v>
      </c>
    </row>
    <row r="48" spans="3:15" ht="12.75">
      <c r="C48" t="s">
        <v>81</v>
      </c>
      <c r="D48" s="1">
        <v>22</v>
      </c>
      <c r="E48" s="1">
        <v>1</v>
      </c>
      <c r="N48" s="64">
        <v>23</v>
      </c>
      <c r="O48" s="65">
        <f t="shared" si="0"/>
        <v>0.00040311979668740687</v>
      </c>
    </row>
    <row r="49" spans="3:15" ht="12.75">
      <c r="C49" t="s">
        <v>82</v>
      </c>
      <c r="D49" s="1">
        <v>36</v>
      </c>
      <c r="E49" s="1">
        <v>48</v>
      </c>
      <c r="F49" s="1">
        <v>62</v>
      </c>
      <c r="G49" s="1">
        <v>29</v>
      </c>
      <c r="H49" s="1">
        <v>6</v>
      </c>
      <c r="I49" s="1">
        <v>1</v>
      </c>
      <c r="N49" s="64">
        <v>182</v>
      </c>
      <c r="O49" s="65">
        <f t="shared" si="0"/>
        <v>0.003189904478135133</v>
      </c>
    </row>
    <row r="50" spans="3:15" ht="12.75">
      <c r="C50" t="s">
        <v>83</v>
      </c>
      <c r="D50" s="1">
        <v>71</v>
      </c>
      <c r="E50" s="1">
        <v>48</v>
      </c>
      <c r="F50" s="1">
        <v>170</v>
      </c>
      <c r="G50" s="1">
        <v>137</v>
      </c>
      <c r="H50" s="1">
        <v>112</v>
      </c>
      <c r="I50" s="1">
        <v>75</v>
      </c>
      <c r="J50" s="1">
        <v>60</v>
      </c>
      <c r="K50" s="1">
        <v>20</v>
      </c>
      <c r="L50" s="1">
        <v>9</v>
      </c>
      <c r="N50" s="64">
        <v>702</v>
      </c>
      <c r="O50" s="65">
        <f t="shared" si="0"/>
        <v>0.012303917272806941</v>
      </c>
    </row>
    <row r="51" spans="3:15" ht="12.75">
      <c r="C51" t="s">
        <v>84</v>
      </c>
      <c r="D51" s="1">
        <v>34</v>
      </c>
      <c r="E51" s="1">
        <v>1</v>
      </c>
      <c r="F51" s="1">
        <v>5</v>
      </c>
      <c r="G51" s="1">
        <v>1</v>
      </c>
      <c r="H51" s="1">
        <v>1</v>
      </c>
      <c r="N51" s="64">
        <v>42</v>
      </c>
      <c r="O51" s="65">
        <f t="shared" si="0"/>
        <v>0.0007361318026465691</v>
      </c>
    </row>
    <row r="52" spans="3:15" ht="12.75">
      <c r="C52" t="s">
        <v>85</v>
      </c>
      <c r="D52" s="1">
        <v>27</v>
      </c>
      <c r="E52" s="1">
        <v>49</v>
      </c>
      <c r="F52" s="1">
        <v>115</v>
      </c>
      <c r="G52" s="1">
        <v>119</v>
      </c>
      <c r="H52" s="1">
        <v>94</v>
      </c>
      <c r="I52" s="1">
        <v>66</v>
      </c>
      <c r="J52" s="1">
        <v>34</v>
      </c>
      <c r="K52" s="1">
        <v>14</v>
      </c>
      <c r="L52" s="1">
        <v>7</v>
      </c>
      <c r="N52" s="64">
        <v>525</v>
      </c>
      <c r="O52" s="65">
        <f t="shared" si="0"/>
        <v>0.009201647533082113</v>
      </c>
    </row>
    <row r="53" spans="3:15" ht="12.75">
      <c r="C53" t="s">
        <v>86</v>
      </c>
      <c r="D53" s="1">
        <v>1</v>
      </c>
      <c r="E53" s="1">
        <v>2</v>
      </c>
      <c r="F53" s="1">
        <v>8</v>
      </c>
      <c r="G53" s="1">
        <v>12</v>
      </c>
      <c r="H53" s="1">
        <v>7</v>
      </c>
      <c r="I53" s="1">
        <v>1</v>
      </c>
      <c r="J53" s="1">
        <v>1</v>
      </c>
      <c r="L53" s="1">
        <v>1</v>
      </c>
      <c r="N53" s="64">
        <v>33</v>
      </c>
      <c r="O53" s="65">
        <f t="shared" si="0"/>
        <v>0.0005783892735080185</v>
      </c>
    </row>
    <row r="54" spans="3:15" ht="12.75">
      <c r="C54" t="s">
        <v>87</v>
      </c>
      <c r="D54" s="1">
        <v>2</v>
      </c>
      <c r="E54" s="1">
        <v>6</v>
      </c>
      <c r="F54" s="1">
        <v>6</v>
      </c>
      <c r="G54" s="1">
        <v>3</v>
      </c>
      <c r="H54" s="1">
        <v>1</v>
      </c>
      <c r="I54" s="1">
        <v>1</v>
      </c>
      <c r="N54" s="64">
        <v>19</v>
      </c>
      <c r="O54" s="65">
        <f t="shared" si="0"/>
        <v>0.0003330120059591622</v>
      </c>
    </row>
    <row r="55" spans="3:15" ht="12.75">
      <c r="C55" t="s">
        <v>88</v>
      </c>
      <c r="D55" s="1">
        <v>1</v>
      </c>
      <c r="E55" s="1">
        <v>8</v>
      </c>
      <c r="F55" s="1">
        <v>13</v>
      </c>
      <c r="G55" s="1">
        <v>4</v>
      </c>
      <c r="N55" s="64">
        <v>26</v>
      </c>
      <c r="O55" s="65">
        <f t="shared" si="0"/>
        <v>0.0004557006397335904</v>
      </c>
    </row>
    <row r="56" spans="3:15" ht="12.75">
      <c r="C56" t="s">
        <v>89</v>
      </c>
      <c r="F56" s="1">
        <v>1</v>
      </c>
      <c r="N56" s="64">
        <v>1</v>
      </c>
      <c r="O56" s="65">
        <f t="shared" si="0"/>
        <v>1.752694768206117E-05</v>
      </c>
    </row>
    <row r="57" spans="3:15" ht="12.75">
      <c r="C57" t="s">
        <v>90</v>
      </c>
      <c r="D57" s="1">
        <v>2</v>
      </c>
      <c r="N57" s="64">
        <v>2</v>
      </c>
      <c r="O57" s="65">
        <f t="shared" si="0"/>
        <v>3.505389536412234E-05</v>
      </c>
    </row>
    <row r="58" spans="3:15" ht="12.75">
      <c r="C58" t="s">
        <v>91</v>
      </c>
      <c r="D58" s="1">
        <v>9</v>
      </c>
      <c r="N58" s="64">
        <v>9</v>
      </c>
      <c r="O58" s="65">
        <f t="shared" si="0"/>
        <v>0.00015774252913855052</v>
      </c>
    </row>
    <row r="59" spans="3:15" ht="12.75">
      <c r="C59" t="s">
        <v>92</v>
      </c>
      <c r="D59" s="1">
        <v>1</v>
      </c>
      <c r="E59" s="1">
        <v>1</v>
      </c>
      <c r="N59" s="64">
        <v>2</v>
      </c>
      <c r="O59" s="65">
        <f t="shared" si="0"/>
        <v>3.505389536412234E-05</v>
      </c>
    </row>
    <row r="60" spans="3:15" ht="12.75">
      <c r="C60" t="s">
        <v>93</v>
      </c>
      <c r="D60" s="1">
        <v>9</v>
      </c>
      <c r="F60" s="1">
        <v>2</v>
      </c>
      <c r="N60" s="64">
        <v>11</v>
      </c>
      <c r="O60" s="65">
        <f t="shared" si="0"/>
        <v>0.00019279642450267286</v>
      </c>
    </row>
    <row r="61" spans="3:15" ht="12.75">
      <c r="C61" t="s">
        <v>94</v>
      </c>
      <c r="D61" s="1">
        <v>55</v>
      </c>
      <c r="E61" s="1">
        <v>4</v>
      </c>
      <c r="F61" s="1">
        <v>5</v>
      </c>
      <c r="G61" s="1">
        <v>2</v>
      </c>
      <c r="N61" s="64">
        <v>66</v>
      </c>
      <c r="O61" s="65">
        <f t="shared" si="0"/>
        <v>0.001156778547016037</v>
      </c>
    </row>
    <row r="62" spans="3:15" ht="12.75">
      <c r="C62" t="s">
        <v>95</v>
      </c>
      <c r="D62" s="1">
        <v>42</v>
      </c>
      <c r="E62" s="1">
        <v>11</v>
      </c>
      <c r="F62" s="1">
        <v>20</v>
      </c>
      <c r="G62" s="1">
        <v>12</v>
      </c>
      <c r="H62" s="1">
        <v>3</v>
      </c>
      <c r="N62" s="64">
        <v>88</v>
      </c>
      <c r="O62" s="65">
        <f t="shared" si="0"/>
        <v>0.0015423713960213829</v>
      </c>
    </row>
    <row r="63" spans="3:15" ht="12.75">
      <c r="C63" t="s">
        <v>96</v>
      </c>
      <c r="D63" s="1">
        <v>45</v>
      </c>
      <c r="E63" s="1">
        <v>1</v>
      </c>
      <c r="N63" s="64">
        <v>46</v>
      </c>
      <c r="O63" s="65">
        <f t="shared" si="0"/>
        <v>0.0008062395933748137</v>
      </c>
    </row>
    <row r="64" spans="3:15" ht="12.75">
      <c r="C64" t="s">
        <v>97</v>
      </c>
      <c r="D64" s="1">
        <v>152</v>
      </c>
      <c r="E64" s="1">
        <v>27</v>
      </c>
      <c r="F64" s="1">
        <v>19</v>
      </c>
      <c r="G64" s="1">
        <v>13</v>
      </c>
      <c r="H64" s="1">
        <v>6</v>
      </c>
      <c r="I64" s="1">
        <v>5</v>
      </c>
      <c r="N64" s="64">
        <v>222</v>
      </c>
      <c r="O64" s="65">
        <f t="shared" si="0"/>
        <v>0.0038909823854175797</v>
      </c>
    </row>
    <row r="65" spans="3:15" ht="12.75">
      <c r="C65" t="s">
        <v>98</v>
      </c>
      <c r="D65" s="1">
        <v>6</v>
      </c>
      <c r="F65" s="1">
        <v>1</v>
      </c>
      <c r="N65" s="64">
        <v>7</v>
      </c>
      <c r="O65" s="65">
        <f t="shared" si="0"/>
        <v>0.00012268863377442818</v>
      </c>
    </row>
    <row r="66" spans="3:15" ht="12.75">
      <c r="C66" t="s">
        <v>99</v>
      </c>
      <c r="D66" s="1">
        <v>47</v>
      </c>
      <c r="E66" s="1">
        <v>8</v>
      </c>
      <c r="F66" s="1">
        <v>3</v>
      </c>
      <c r="G66" s="1">
        <v>6</v>
      </c>
      <c r="N66" s="64">
        <v>64</v>
      </c>
      <c r="O66" s="65">
        <f t="shared" si="0"/>
        <v>0.0011217246516519149</v>
      </c>
    </row>
    <row r="67" spans="3:15" ht="12.75">
      <c r="C67" t="s">
        <v>100</v>
      </c>
      <c r="D67" s="1">
        <v>269</v>
      </c>
      <c r="E67" s="1">
        <v>23</v>
      </c>
      <c r="F67" s="1">
        <v>12</v>
      </c>
      <c r="G67" s="1">
        <v>6</v>
      </c>
      <c r="H67" s="1">
        <v>8</v>
      </c>
      <c r="I67" s="1">
        <v>1</v>
      </c>
      <c r="N67" s="64">
        <v>319</v>
      </c>
      <c r="O67" s="65">
        <f t="shared" si="0"/>
        <v>0.005591096310577513</v>
      </c>
    </row>
    <row r="68" spans="3:15" ht="12.75">
      <c r="C68" t="s">
        <v>101</v>
      </c>
      <c r="D68" s="1">
        <v>44</v>
      </c>
      <c r="N68" s="64">
        <v>44</v>
      </c>
      <c r="O68" s="65">
        <f t="shared" si="0"/>
        <v>0.0007711856980106914</v>
      </c>
    </row>
    <row r="69" spans="3:15" ht="12.75">
      <c r="C69" t="s">
        <v>102</v>
      </c>
      <c r="D69" s="1">
        <v>1</v>
      </c>
      <c r="N69" s="64">
        <v>1</v>
      </c>
      <c r="O69" s="65">
        <f t="shared" si="0"/>
        <v>1.752694768206117E-05</v>
      </c>
    </row>
    <row r="70" spans="3:15" ht="12.75">
      <c r="C70" t="s">
        <v>103</v>
      </c>
      <c r="D70" s="1">
        <v>131</v>
      </c>
      <c r="E70" s="1">
        <v>86</v>
      </c>
      <c r="F70" s="1">
        <v>51</v>
      </c>
      <c r="N70" s="64">
        <v>268</v>
      </c>
      <c r="O70" s="65">
        <f t="shared" si="0"/>
        <v>0.004697221978792393</v>
      </c>
    </row>
    <row r="71" spans="3:15" ht="12.75">
      <c r="C71" t="s">
        <v>104</v>
      </c>
      <c r="D71" s="1">
        <v>39</v>
      </c>
      <c r="E71" s="1">
        <v>23</v>
      </c>
      <c r="F71" s="1">
        <v>10</v>
      </c>
      <c r="N71" s="64">
        <v>72</v>
      </c>
      <c r="O71" s="65">
        <f t="shared" si="0"/>
        <v>0.0012619402331084041</v>
      </c>
    </row>
    <row r="72" spans="3:15" ht="12.75">
      <c r="C72" t="s">
        <v>105</v>
      </c>
      <c r="D72" s="1">
        <v>86</v>
      </c>
      <c r="E72" s="1">
        <v>12</v>
      </c>
      <c r="F72" s="1">
        <v>6</v>
      </c>
      <c r="N72" s="64">
        <v>104</v>
      </c>
      <c r="O72" s="65">
        <f aca="true" t="shared" si="1" ref="O72:O135">N72/N$199</f>
        <v>0.0018228025589343616</v>
      </c>
    </row>
    <row r="73" spans="3:15" ht="12.75">
      <c r="C73" t="s">
        <v>106</v>
      </c>
      <c r="D73" s="1">
        <v>6</v>
      </c>
      <c r="E73" s="1">
        <v>3</v>
      </c>
      <c r="F73" s="1">
        <v>3</v>
      </c>
      <c r="G73" s="1">
        <v>5</v>
      </c>
      <c r="H73" s="1">
        <v>9</v>
      </c>
      <c r="I73" s="1">
        <v>6</v>
      </c>
      <c r="J73" s="1">
        <v>2</v>
      </c>
      <c r="N73" s="64">
        <v>34</v>
      </c>
      <c r="O73" s="65">
        <f t="shared" si="1"/>
        <v>0.0005959162211900798</v>
      </c>
    </row>
    <row r="74" spans="3:15" ht="12.75">
      <c r="C74" t="s">
        <v>107</v>
      </c>
      <c r="D74" s="1">
        <v>1</v>
      </c>
      <c r="E74" s="1">
        <v>2</v>
      </c>
      <c r="F74" s="1">
        <v>15</v>
      </c>
      <c r="G74" s="1">
        <v>5</v>
      </c>
      <c r="H74" s="1">
        <v>6</v>
      </c>
      <c r="I74" s="1">
        <v>1</v>
      </c>
      <c r="N74" s="64">
        <v>30</v>
      </c>
      <c r="O74" s="65">
        <f t="shared" si="1"/>
        <v>0.000525808430461835</v>
      </c>
    </row>
    <row r="75" spans="3:15" ht="12.75">
      <c r="C75" t="s">
        <v>108</v>
      </c>
      <c r="D75" s="1">
        <v>2</v>
      </c>
      <c r="E75" s="1">
        <v>1</v>
      </c>
      <c r="F75" s="1">
        <v>8</v>
      </c>
      <c r="G75" s="1">
        <v>28</v>
      </c>
      <c r="H75" s="1">
        <v>27</v>
      </c>
      <c r="I75" s="1">
        <v>8</v>
      </c>
      <c r="J75" s="1">
        <v>4</v>
      </c>
      <c r="N75" s="64">
        <v>78</v>
      </c>
      <c r="O75" s="65">
        <f t="shared" si="1"/>
        <v>0.0013671019192007712</v>
      </c>
    </row>
    <row r="76" spans="3:15" ht="12.75">
      <c r="C76" t="s">
        <v>109</v>
      </c>
      <c r="D76" s="1">
        <v>22</v>
      </c>
      <c r="E76" s="1">
        <v>37</v>
      </c>
      <c r="F76" s="1">
        <v>128</v>
      </c>
      <c r="G76" s="1">
        <v>117</v>
      </c>
      <c r="H76" s="1">
        <v>54</v>
      </c>
      <c r="I76" s="1">
        <v>11</v>
      </c>
      <c r="J76" s="1">
        <v>5</v>
      </c>
      <c r="N76" s="64">
        <v>374</v>
      </c>
      <c r="O76" s="65">
        <f t="shared" si="1"/>
        <v>0.006555078433090877</v>
      </c>
    </row>
    <row r="77" spans="3:15" ht="12.75">
      <c r="C77" t="s">
        <v>110</v>
      </c>
      <c r="D77" s="1">
        <v>1</v>
      </c>
      <c r="N77" s="64">
        <v>1</v>
      </c>
      <c r="O77" s="65">
        <f t="shared" si="1"/>
        <v>1.752694768206117E-05</v>
      </c>
    </row>
    <row r="78" spans="3:15" ht="12.75">
      <c r="C78" t="s">
        <v>111</v>
      </c>
      <c r="D78" s="1">
        <v>6</v>
      </c>
      <c r="E78" s="1">
        <v>4</v>
      </c>
      <c r="F78" s="1">
        <v>19</v>
      </c>
      <c r="G78" s="1">
        <v>14</v>
      </c>
      <c r="H78" s="1">
        <v>9</v>
      </c>
      <c r="I78" s="1">
        <v>2</v>
      </c>
      <c r="J78" s="1">
        <v>2</v>
      </c>
      <c r="K78" s="1">
        <v>2</v>
      </c>
      <c r="N78" s="64">
        <v>58</v>
      </c>
      <c r="O78" s="65">
        <f t="shared" si="1"/>
        <v>0.0010165629655595478</v>
      </c>
    </row>
    <row r="79" spans="3:15" ht="12.75">
      <c r="C79" t="s">
        <v>112</v>
      </c>
      <c r="D79" s="1">
        <v>330</v>
      </c>
      <c r="E79" s="1">
        <v>365</v>
      </c>
      <c r="F79" s="1">
        <v>1322</v>
      </c>
      <c r="G79" s="1">
        <v>1262</v>
      </c>
      <c r="H79" s="1">
        <v>272</v>
      </c>
      <c r="I79" s="1">
        <v>49</v>
      </c>
      <c r="J79" s="1">
        <v>12</v>
      </c>
      <c r="N79" s="64">
        <v>3612</v>
      </c>
      <c r="O79" s="65">
        <f t="shared" si="1"/>
        <v>0.06330733502760494</v>
      </c>
    </row>
    <row r="80" spans="3:15" ht="12.75">
      <c r="C80" t="s">
        <v>113</v>
      </c>
      <c r="D80" s="1">
        <v>7</v>
      </c>
      <c r="E80" s="1">
        <v>1</v>
      </c>
      <c r="F80" s="1">
        <v>7</v>
      </c>
      <c r="G80" s="1">
        <v>2</v>
      </c>
      <c r="N80" s="64">
        <v>17</v>
      </c>
      <c r="O80" s="65">
        <f t="shared" si="1"/>
        <v>0.0002979581105950399</v>
      </c>
    </row>
    <row r="81" spans="3:15" ht="12.75">
      <c r="C81" t="s">
        <v>114</v>
      </c>
      <c r="D81" s="1">
        <v>66</v>
      </c>
      <c r="E81" s="1">
        <v>2</v>
      </c>
      <c r="F81" s="1">
        <v>6</v>
      </c>
      <c r="N81" s="64">
        <v>74</v>
      </c>
      <c r="O81" s="65">
        <f t="shared" si="1"/>
        <v>0.0012969941284725266</v>
      </c>
    </row>
    <row r="82" spans="3:15" ht="12.75">
      <c r="C82" t="s">
        <v>115</v>
      </c>
      <c r="D82" s="1">
        <v>93</v>
      </c>
      <c r="E82" s="1">
        <v>9</v>
      </c>
      <c r="F82" s="1">
        <v>13</v>
      </c>
      <c r="G82" s="1">
        <v>4</v>
      </c>
      <c r="N82" s="64">
        <v>119</v>
      </c>
      <c r="O82" s="65">
        <f t="shared" si="1"/>
        <v>0.0020857067741652793</v>
      </c>
    </row>
    <row r="83" spans="3:15" ht="12.75">
      <c r="C83" t="s">
        <v>116</v>
      </c>
      <c r="D83" s="1">
        <v>23</v>
      </c>
      <c r="E83" s="1">
        <v>10</v>
      </c>
      <c r="F83" s="1">
        <v>26</v>
      </c>
      <c r="G83" s="1">
        <v>18</v>
      </c>
      <c r="H83" s="1">
        <v>13</v>
      </c>
      <c r="I83" s="1">
        <v>10</v>
      </c>
      <c r="J83" s="1">
        <v>1</v>
      </c>
      <c r="N83" s="64">
        <v>101</v>
      </c>
      <c r="O83" s="65">
        <f t="shared" si="1"/>
        <v>0.0017702217158881782</v>
      </c>
    </row>
    <row r="84" spans="3:15" ht="12.75">
      <c r="C84" t="s">
        <v>117</v>
      </c>
      <c r="D84" s="1">
        <v>12</v>
      </c>
      <c r="E84" s="1">
        <v>3</v>
      </c>
      <c r="N84" s="64">
        <v>15</v>
      </c>
      <c r="O84" s="65">
        <f t="shared" si="1"/>
        <v>0.0002629042152309175</v>
      </c>
    </row>
    <row r="85" spans="3:15" ht="12.75">
      <c r="C85" t="s">
        <v>118</v>
      </c>
      <c r="D85" s="1">
        <v>16</v>
      </c>
      <c r="E85" s="1">
        <v>14</v>
      </c>
      <c r="F85" s="1">
        <v>84</v>
      </c>
      <c r="G85" s="1">
        <v>78</v>
      </c>
      <c r="H85" s="1">
        <v>13</v>
      </c>
      <c r="N85" s="64">
        <v>205</v>
      </c>
      <c r="O85" s="65">
        <f t="shared" si="1"/>
        <v>0.0035930242748225395</v>
      </c>
    </row>
    <row r="86" spans="3:15" ht="12.75">
      <c r="C86" t="s">
        <v>119</v>
      </c>
      <c r="D86" s="1">
        <v>33</v>
      </c>
      <c r="E86" s="1">
        <v>3</v>
      </c>
      <c r="F86" s="1">
        <v>8</v>
      </c>
      <c r="N86" s="64">
        <v>44</v>
      </c>
      <c r="O86" s="65">
        <f t="shared" si="1"/>
        <v>0.0007711856980106914</v>
      </c>
    </row>
    <row r="87" spans="3:15" ht="12.75">
      <c r="C87" t="s">
        <v>120</v>
      </c>
      <c r="D87" s="1">
        <v>38</v>
      </c>
      <c r="E87" s="1">
        <v>3</v>
      </c>
      <c r="F87" s="1">
        <v>4</v>
      </c>
      <c r="G87" s="1">
        <v>1</v>
      </c>
      <c r="N87" s="64">
        <v>46</v>
      </c>
      <c r="O87" s="65">
        <f t="shared" si="1"/>
        <v>0.0008062395933748137</v>
      </c>
    </row>
    <row r="88" spans="3:15" ht="12.75">
      <c r="C88" t="s">
        <v>121</v>
      </c>
      <c r="D88" s="1">
        <v>39</v>
      </c>
      <c r="E88" s="1">
        <v>6</v>
      </c>
      <c r="F88" s="1">
        <v>56</v>
      </c>
      <c r="G88" s="1">
        <v>12</v>
      </c>
      <c r="H88" s="1">
        <v>4</v>
      </c>
      <c r="I88" s="1">
        <v>4</v>
      </c>
      <c r="J88" s="1">
        <v>1</v>
      </c>
      <c r="K88" s="1">
        <v>1</v>
      </c>
      <c r="N88" s="64">
        <v>123</v>
      </c>
      <c r="O88" s="65">
        <f t="shared" si="1"/>
        <v>0.0021558145648935237</v>
      </c>
    </row>
    <row r="89" spans="3:15" ht="12.75">
      <c r="C89" t="s">
        <v>122</v>
      </c>
      <c r="F89" s="1">
        <v>1</v>
      </c>
      <c r="N89" s="64">
        <v>1</v>
      </c>
      <c r="O89" s="65">
        <f t="shared" si="1"/>
        <v>1.752694768206117E-05</v>
      </c>
    </row>
    <row r="90" spans="3:15" ht="12.75">
      <c r="C90" t="s">
        <v>123</v>
      </c>
      <c r="E90" s="1">
        <v>1</v>
      </c>
      <c r="H90" s="1">
        <v>1</v>
      </c>
      <c r="N90" s="64">
        <v>2</v>
      </c>
      <c r="O90" s="65">
        <f t="shared" si="1"/>
        <v>3.505389536412234E-05</v>
      </c>
    </row>
    <row r="91" spans="3:15" ht="12.75">
      <c r="C91" t="s">
        <v>124</v>
      </c>
      <c r="D91" s="1">
        <v>12</v>
      </c>
      <c r="E91" s="1">
        <v>1</v>
      </c>
      <c r="N91" s="64">
        <v>13</v>
      </c>
      <c r="O91" s="65">
        <f t="shared" si="1"/>
        <v>0.0002278503198667952</v>
      </c>
    </row>
    <row r="92" spans="3:15" ht="12.75">
      <c r="C92" t="s">
        <v>125</v>
      </c>
      <c r="D92" s="1">
        <v>116</v>
      </c>
      <c r="E92" s="1">
        <v>23</v>
      </c>
      <c r="F92" s="1">
        <v>4</v>
      </c>
      <c r="N92" s="64">
        <v>143</v>
      </c>
      <c r="O92" s="65">
        <f t="shared" si="1"/>
        <v>0.002506353518534747</v>
      </c>
    </row>
    <row r="93" spans="3:15" ht="12.75">
      <c r="C93" t="s">
        <v>126</v>
      </c>
      <c r="D93" s="1">
        <v>10</v>
      </c>
      <c r="E93" s="1">
        <v>11</v>
      </c>
      <c r="F93" s="1">
        <v>46</v>
      </c>
      <c r="G93" s="1">
        <v>121</v>
      </c>
      <c r="H93" s="1">
        <v>150</v>
      </c>
      <c r="I93" s="1">
        <v>93</v>
      </c>
      <c r="J93" s="1">
        <v>16</v>
      </c>
      <c r="K93" s="1">
        <v>3</v>
      </c>
      <c r="L93" s="1">
        <v>1</v>
      </c>
      <c r="N93" s="64">
        <v>451</v>
      </c>
      <c r="O93" s="65">
        <f t="shared" si="1"/>
        <v>0.007904653404609586</v>
      </c>
    </row>
    <row r="94" spans="3:15" ht="12.75">
      <c r="C94" t="s">
        <v>127</v>
      </c>
      <c r="D94" s="1">
        <v>2</v>
      </c>
      <c r="N94" s="64">
        <v>2</v>
      </c>
      <c r="O94" s="65">
        <f t="shared" si="1"/>
        <v>3.505389536412234E-05</v>
      </c>
    </row>
    <row r="95" spans="3:15" ht="12.75">
      <c r="C95" t="s">
        <v>128</v>
      </c>
      <c r="D95" s="1">
        <v>250</v>
      </c>
      <c r="E95" s="1">
        <v>147</v>
      </c>
      <c r="F95" s="1">
        <v>733</v>
      </c>
      <c r="G95" s="1">
        <v>635</v>
      </c>
      <c r="H95" s="1">
        <v>159</v>
      </c>
      <c r="I95" s="1">
        <v>31</v>
      </c>
      <c r="J95" s="1">
        <v>4</v>
      </c>
      <c r="N95" s="64">
        <v>1959</v>
      </c>
      <c r="O95" s="65">
        <f t="shared" si="1"/>
        <v>0.03433529050915783</v>
      </c>
    </row>
    <row r="96" spans="3:15" ht="12.75">
      <c r="C96" t="s">
        <v>129</v>
      </c>
      <c r="D96" s="1">
        <v>17</v>
      </c>
      <c r="E96" s="1">
        <v>1</v>
      </c>
      <c r="F96" s="1">
        <v>6</v>
      </c>
      <c r="G96" s="1">
        <v>3</v>
      </c>
      <c r="N96" s="64">
        <v>27</v>
      </c>
      <c r="O96" s="65">
        <f t="shared" si="1"/>
        <v>0.00047322758741565155</v>
      </c>
    </row>
    <row r="97" spans="3:15" ht="12.75">
      <c r="C97" t="s">
        <v>130</v>
      </c>
      <c r="D97" s="1">
        <v>13</v>
      </c>
      <c r="E97" s="1">
        <v>17</v>
      </c>
      <c r="F97" s="1">
        <v>66</v>
      </c>
      <c r="G97" s="1">
        <v>76</v>
      </c>
      <c r="H97" s="1">
        <v>56</v>
      </c>
      <c r="I97" s="1">
        <v>22</v>
      </c>
      <c r="J97" s="1">
        <v>3</v>
      </c>
      <c r="K97" s="1">
        <v>1</v>
      </c>
      <c r="L97" s="1">
        <v>1</v>
      </c>
      <c r="N97" s="64">
        <v>255</v>
      </c>
      <c r="O97" s="65">
        <f t="shared" si="1"/>
        <v>0.004469371658925598</v>
      </c>
    </row>
    <row r="98" spans="3:15" ht="12.75">
      <c r="C98" t="s">
        <v>131</v>
      </c>
      <c r="F98" s="1">
        <v>1</v>
      </c>
      <c r="N98" s="64">
        <v>1</v>
      </c>
      <c r="O98" s="65">
        <f t="shared" si="1"/>
        <v>1.752694768206117E-05</v>
      </c>
    </row>
    <row r="99" spans="3:15" ht="12.75">
      <c r="C99" t="s">
        <v>132</v>
      </c>
      <c r="D99" s="1">
        <v>15</v>
      </c>
      <c r="E99" s="1">
        <v>9</v>
      </c>
      <c r="F99" s="1">
        <v>2</v>
      </c>
      <c r="G99" s="1">
        <v>2</v>
      </c>
      <c r="N99" s="64">
        <v>28</v>
      </c>
      <c r="O99" s="65">
        <f t="shared" si="1"/>
        <v>0.0004907545350977127</v>
      </c>
    </row>
    <row r="100" spans="3:15" ht="12.75">
      <c r="C100" t="s">
        <v>133</v>
      </c>
      <c r="D100" s="1">
        <v>10</v>
      </c>
      <c r="E100" s="1">
        <v>2</v>
      </c>
      <c r="F100" s="1">
        <v>3</v>
      </c>
      <c r="N100" s="64">
        <v>15</v>
      </c>
      <c r="O100" s="65">
        <f t="shared" si="1"/>
        <v>0.0002629042152309175</v>
      </c>
    </row>
    <row r="101" spans="3:15" ht="12.75">
      <c r="C101" t="s">
        <v>134</v>
      </c>
      <c r="D101" s="1">
        <v>16</v>
      </c>
      <c r="E101" s="1">
        <v>2</v>
      </c>
      <c r="N101" s="64">
        <v>18</v>
      </c>
      <c r="O101" s="65">
        <f t="shared" si="1"/>
        <v>0.00031548505827710103</v>
      </c>
    </row>
    <row r="102" spans="3:15" ht="12.75">
      <c r="C102" t="s">
        <v>135</v>
      </c>
      <c r="D102" s="1">
        <v>2</v>
      </c>
      <c r="N102" s="64">
        <v>2</v>
      </c>
      <c r="O102" s="65">
        <f t="shared" si="1"/>
        <v>3.505389536412234E-05</v>
      </c>
    </row>
    <row r="103" spans="3:15" ht="12.75">
      <c r="C103" t="s">
        <v>136</v>
      </c>
      <c r="D103" s="1">
        <v>41</v>
      </c>
      <c r="E103" s="1">
        <v>20</v>
      </c>
      <c r="F103" s="1">
        <v>23</v>
      </c>
      <c r="G103" s="1">
        <v>3</v>
      </c>
      <c r="H103" s="1">
        <v>1</v>
      </c>
      <c r="N103" s="64">
        <v>88</v>
      </c>
      <c r="O103" s="65">
        <f t="shared" si="1"/>
        <v>0.0015423713960213829</v>
      </c>
    </row>
    <row r="104" spans="3:15" ht="12.75">
      <c r="C104" t="s">
        <v>137</v>
      </c>
      <c r="F104" s="1">
        <v>2</v>
      </c>
      <c r="G104" s="1">
        <v>2</v>
      </c>
      <c r="N104" s="64">
        <v>4</v>
      </c>
      <c r="O104" s="65">
        <f t="shared" si="1"/>
        <v>7.010779072824468E-05</v>
      </c>
    </row>
    <row r="105" spans="3:15" ht="12.75">
      <c r="C105" t="s">
        <v>138</v>
      </c>
      <c r="D105" s="1">
        <v>39</v>
      </c>
      <c r="E105" s="1">
        <v>61</v>
      </c>
      <c r="F105" s="1">
        <v>73</v>
      </c>
      <c r="G105" s="1">
        <v>45</v>
      </c>
      <c r="N105" s="64">
        <v>218</v>
      </c>
      <c r="O105" s="65">
        <f t="shared" si="1"/>
        <v>0.003820874594689335</v>
      </c>
    </row>
    <row r="106" spans="3:15" ht="12.75">
      <c r="C106" t="s">
        <v>139</v>
      </c>
      <c r="D106" s="1">
        <v>94</v>
      </c>
      <c r="E106" s="1">
        <v>58</v>
      </c>
      <c r="F106" s="1">
        <v>23</v>
      </c>
      <c r="G106" s="1">
        <v>4</v>
      </c>
      <c r="N106" s="64">
        <v>179</v>
      </c>
      <c r="O106" s="65">
        <f t="shared" si="1"/>
        <v>0.0031373236350889493</v>
      </c>
    </row>
    <row r="107" spans="3:15" ht="12.75">
      <c r="C107" t="s">
        <v>140</v>
      </c>
      <c r="D107" s="1">
        <v>57</v>
      </c>
      <c r="E107" s="1">
        <v>19</v>
      </c>
      <c r="F107" s="1">
        <v>10</v>
      </c>
      <c r="N107" s="64">
        <v>86</v>
      </c>
      <c r="O107" s="65">
        <f t="shared" si="1"/>
        <v>0.0015073175006572606</v>
      </c>
    </row>
    <row r="108" spans="3:15" ht="12.75">
      <c r="C108" t="s">
        <v>141</v>
      </c>
      <c r="D108" s="1">
        <v>40</v>
      </c>
      <c r="E108" s="1">
        <v>2</v>
      </c>
      <c r="N108" s="64">
        <v>42</v>
      </c>
      <c r="O108" s="65">
        <f t="shared" si="1"/>
        <v>0.0007361318026465691</v>
      </c>
    </row>
    <row r="109" spans="3:15" ht="12.75">
      <c r="C109" t="s">
        <v>142</v>
      </c>
      <c r="D109" s="1">
        <v>364</v>
      </c>
      <c r="E109" s="1">
        <v>517</v>
      </c>
      <c r="F109" s="1">
        <v>1956</v>
      </c>
      <c r="G109" s="1">
        <v>2339</v>
      </c>
      <c r="H109" s="1">
        <v>850</v>
      </c>
      <c r="I109" s="1">
        <v>210</v>
      </c>
      <c r="J109" s="1">
        <v>24</v>
      </c>
      <c r="K109" s="1">
        <v>3</v>
      </c>
      <c r="L109" s="1">
        <v>1</v>
      </c>
      <c r="N109" s="64">
        <v>6264</v>
      </c>
      <c r="O109" s="65">
        <f t="shared" si="1"/>
        <v>0.10978880028043116</v>
      </c>
    </row>
    <row r="110" spans="3:15" ht="12.75">
      <c r="C110" t="s">
        <v>143</v>
      </c>
      <c r="D110" s="1">
        <v>27</v>
      </c>
      <c r="E110" s="1">
        <v>3</v>
      </c>
      <c r="N110" s="64">
        <v>30</v>
      </c>
      <c r="O110" s="65">
        <f t="shared" si="1"/>
        <v>0.000525808430461835</v>
      </c>
    </row>
    <row r="111" spans="3:15" ht="12.75">
      <c r="C111" t="s">
        <v>144</v>
      </c>
      <c r="D111" s="1">
        <v>990</v>
      </c>
      <c r="E111" s="1">
        <v>1022</v>
      </c>
      <c r="F111" s="1">
        <v>900</v>
      </c>
      <c r="G111" s="1">
        <v>266</v>
      </c>
      <c r="H111" s="1">
        <v>60</v>
      </c>
      <c r="I111" s="1">
        <v>20</v>
      </c>
      <c r="J111" s="1">
        <v>11</v>
      </c>
      <c r="K111" s="1">
        <v>3</v>
      </c>
      <c r="L111" s="1">
        <v>1</v>
      </c>
      <c r="N111" s="64">
        <v>3273</v>
      </c>
      <c r="O111" s="65">
        <f t="shared" si="1"/>
        <v>0.05736569976338621</v>
      </c>
    </row>
    <row r="112" spans="3:15" ht="12.75">
      <c r="C112" t="s">
        <v>145</v>
      </c>
      <c r="D112" s="1">
        <v>79</v>
      </c>
      <c r="E112" s="1">
        <v>58</v>
      </c>
      <c r="F112" s="1">
        <v>193</v>
      </c>
      <c r="G112" s="1">
        <v>361</v>
      </c>
      <c r="H112" s="1">
        <v>591</v>
      </c>
      <c r="I112" s="1">
        <v>489</v>
      </c>
      <c r="J112" s="1">
        <v>280</v>
      </c>
      <c r="K112" s="1">
        <v>102</v>
      </c>
      <c r="L112" s="1">
        <v>41</v>
      </c>
      <c r="N112" s="64">
        <v>2194</v>
      </c>
      <c r="O112" s="65">
        <f t="shared" si="1"/>
        <v>0.03845412321444221</v>
      </c>
    </row>
    <row r="113" spans="3:15" ht="12.75">
      <c r="C113" t="s">
        <v>146</v>
      </c>
      <c r="D113" s="1">
        <v>17</v>
      </c>
      <c r="E113" s="1">
        <v>1</v>
      </c>
      <c r="F113" s="1">
        <v>1</v>
      </c>
      <c r="N113" s="64">
        <v>19</v>
      </c>
      <c r="O113" s="65">
        <f t="shared" si="1"/>
        <v>0.0003330120059591622</v>
      </c>
    </row>
    <row r="114" spans="3:15" ht="12.75">
      <c r="C114" t="s">
        <v>147</v>
      </c>
      <c r="D114" s="1">
        <v>51</v>
      </c>
      <c r="E114" s="1">
        <v>1</v>
      </c>
      <c r="N114" s="64">
        <v>52</v>
      </c>
      <c r="O114" s="65">
        <f t="shared" si="1"/>
        <v>0.0009114012794671808</v>
      </c>
    </row>
    <row r="115" spans="3:15" ht="12.75">
      <c r="C115" t="s">
        <v>148</v>
      </c>
      <c r="D115" s="1">
        <v>283</v>
      </c>
      <c r="E115" s="1">
        <v>185</v>
      </c>
      <c r="F115" s="1">
        <v>757</v>
      </c>
      <c r="G115" s="1">
        <v>2117</v>
      </c>
      <c r="H115" s="1">
        <v>1468</v>
      </c>
      <c r="I115" s="1">
        <v>453</v>
      </c>
      <c r="J115" s="1">
        <v>79</v>
      </c>
      <c r="K115" s="1">
        <v>14</v>
      </c>
      <c r="L115" s="1">
        <v>3</v>
      </c>
      <c r="N115" s="64">
        <v>5359</v>
      </c>
      <c r="O115" s="65">
        <f t="shared" si="1"/>
        <v>0.0939269126281658</v>
      </c>
    </row>
    <row r="116" spans="3:15" ht="12.75">
      <c r="C116" t="s">
        <v>149</v>
      </c>
      <c r="F116" s="1">
        <v>8</v>
      </c>
      <c r="G116" s="1">
        <v>10</v>
      </c>
      <c r="H116" s="1">
        <v>1</v>
      </c>
      <c r="N116" s="64">
        <v>19</v>
      </c>
      <c r="O116" s="65">
        <f t="shared" si="1"/>
        <v>0.0003330120059591622</v>
      </c>
    </row>
    <row r="117" spans="3:15" ht="12.75">
      <c r="C117" t="s">
        <v>150</v>
      </c>
      <c r="D117" s="1">
        <v>20</v>
      </c>
      <c r="E117" s="1">
        <v>1</v>
      </c>
      <c r="F117" s="1">
        <v>2</v>
      </c>
      <c r="N117" s="64">
        <v>23</v>
      </c>
      <c r="O117" s="65">
        <f t="shared" si="1"/>
        <v>0.00040311979668740687</v>
      </c>
    </row>
    <row r="118" spans="3:15" ht="12.75">
      <c r="C118" t="s">
        <v>151</v>
      </c>
      <c r="D118" s="1">
        <v>5</v>
      </c>
      <c r="E118" s="1">
        <v>1</v>
      </c>
      <c r="F118" s="1">
        <v>2</v>
      </c>
      <c r="N118" s="64">
        <v>8</v>
      </c>
      <c r="O118" s="65">
        <f t="shared" si="1"/>
        <v>0.00014021558145648936</v>
      </c>
    </row>
    <row r="119" spans="3:15" ht="12.75">
      <c r="C119" t="s">
        <v>152</v>
      </c>
      <c r="D119" s="1">
        <v>5</v>
      </c>
      <c r="F119" s="1">
        <v>2</v>
      </c>
      <c r="N119" s="64">
        <v>7</v>
      </c>
      <c r="O119" s="65">
        <f t="shared" si="1"/>
        <v>0.00012268863377442818</v>
      </c>
    </row>
    <row r="120" spans="3:15" ht="12.75">
      <c r="C120" t="s">
        <v>153</v>
      </c>
      <c r="D120" s="1">
        <v>2</v>
      </c>
      <c r="N120" s="64">
        <v>2</v>
      </c>
      <c r="O120" s="65">
        <f t="shared" si="1"/>
        <v>3.505389536412234E-05</v>
      </c>
    </row>
    <row r="121" spans="3:15" ht="12.75">
      <c r="C121" t="s">
        <v>154</v>
      </c>
      <c r="F121" s="1">
        <v>2</v>
      </c>
      <c r="N121" s="64">
        <v>2</v>
      </c>
      <c r="O121" s="65">
        <f t="shared" si="1"/>
        <v>3.505389536412234E-05</v>
      </c>
    </row>
    <row r="122" spans="3:15" ht="12.75">
      <c r="C122" t="s">
        <v>155</v>
      </c>
      <c r="D122" s="1">
        <v>1</v>
      </c>
      <c r="E122" s="1">
        <v>1</v>
      </c>
      <c r="F122" s="1">
        <v>3</v>
      </c>
      <c r="N122" s="64">
        <v>5</v>
      </c>
      <c r="O122" s="65">
        <f t="shared" si="1"/>
        <v>8.763473841030585E-05</v>
      </c>
    </row>
    <row r="123" spans="3:15" ht="12.75">
      <c r="C123" t="s">
        <v>156</v>
      </c>
      <c r="H123" s="1">
        <v>1</v>
      </c>
      <c r="J123" s="1">
        <v>1</v>
      </c>
      <c r="N123" s="64">
        <v>2</v>
      </c>
      <c r="O123" s="65">
        <f t="shared" si="1"/>
        <v>3.505389536412234E-05</v>
      </c>
    </row>
    <row r="124" spans="3:15" ht="12.75">
      <c r="C124" t="s">
        <v>157</v>
      </c>
      <c r="D124" s="1">
        <v>35</v>
      </c>
      <c r="E124" s="1">
        <v>22</v>
      </c>
      <c r="F124" s="1">
        <v>57</v>
      </c>
      <c r="G124" s="1">
        <v>32</v>
      </c>
      <c r="H124" s="1">
        <v>13</v>
      </c>
      <c r="I124" s="1">
        <v>4</v>
      </c>
      <c r="J124" s="1">
        <v>5</v>
      </c>
      <c r="K124" s="1">
        <v>3</v>
      </c>
      <c r="N124" s="64">
        <v>171</v>
      </c>
      <c r="O124" s="65">
        <f t="shared" si="1"/>
        <v>0.00299710805363246</v>
      </c>
    </row>
    <row r="125" spans="3:15" ht="12.75">
      <c r="C125" t="s">
        <v>158</v>
      </c>
      <c r="D125" s="1">
        <v>12</v>
      </c>
      <c r="E125" s="1">
        <v>4</v>
      </c>
      <c r="F125" s="1">
        <v>12</v>
      </c>
      <c r="G125" s="1">
        <v>13</v>
      </c>
      <c r="H125" s="1">
        <v>22</v>
      </c>
      <c r="I125" s="1">
        <v>18</v>
      </c>
      <c r="J125" s="1">
        <v>8</v>
      </c>
      <c r="K125" s="1">
        <v>3</v>
      </c>
      <c r="L125" s="1">
        <v>1</v>
      </c>
      <c r="N125" s="64">
        <v>93</v>
      </c>
      <c r="O125" s="65">
        <f t="shared" si="1"/>
        <v>0.0016300061344316887</v>
      </c>
    </row>
    <row r="126" spans="3:15" ht="12.75">
      <c r="C126" t="s">
        <v>159</v>
      </c>
      <c r="D126" s="1">
        <v>61</v>
      </c>
      <c r="E126" s="1">
        <v>36</v>
      </c>
      <c r="F126" s="1">
        <v>49</v>
      </c>
      <c r="G126" s="1">
        <v>39</v>
      </c>
      <c r="H126" s="1">
        <v>50</v>
      </c>
      <c r="I126" s="1">
        <v>42</v>
      </c>
      <c r="J126" s="1">
        <v>30</v>
      </c>
      <c r="K126" s="1">
        <v>17</v>
      </c>
      <c r="L126" s="1">
        <v>34</v>
      </c>
      <c r="N126" s="64">
        <v>358</v>
      </c>
      <c r="O126" s="65">
        <f t="shared" si="1"/>
        <v>0.006274647270177899</v>
      </c>
    </row>
    <row r="127" spans="3:15" ht="12.75">
      <c r="C127" t="s">
        <v>160</v>
      </c>
      <c r="G127" s="1">
        <v>1</v>
      </c>
      <c r="N127" s="64">
        <v>1</v>
      </c>
      <c r="O127" s="65">
        <f t="shared" si="1"/>
        <v>1.752694768206117E-05</v>
      </c>
    </row>
    <row r="128" spans="3:15" ht="12.75">
      <c r="C128" t="s">
        <v>161</v>
      </c>
      <c r="K128" s="1">
        <v>1</v>
      </c>
      <c r="N128" s="64">
        <v>1</v>
      </c>
      <c r="O128" s="65">
        <f t="shared" si="1"/>
        <v>1.752694768206117E-05</v>
      </c>
    </row>
    <row r="129" spans="3:15" ht="12.75">
      <c r="C129" t="s">
        <v>162</v>
      </c>
      <c r="D129" s="1">
        <v>23</v>
      </c>
      <c r="E129" s="1">
        <v>44</v>
      </c>
      <c r="F129" s="1">
        <v>81</v>
      </c>
      <c r="G129" s="1">
        <v>37</v>
      </c>
      <c r="H129" s="1">
        <v>12</v>
      </c>
      <c r="N129" s="64">
        <v>197</v>
      </c>
      <c r="O129" s="65">
        <f t="shared" si="1"/>
        <v>0.0034528086933660503</v>
      </c>
    </row>
    <row r="130" spans="3:15" ht="12.75">
      <c r="C130" t="s">
        <v>163</v>
      </c>
      <c r="E130" s="1">
        <v>1</v>
      </c>
      <c r="N130" s="64">
        <v>1</v>
      </c>
      <c r="O130" s="65">
        <f t="shared" si="1"/>
        <v>1.752694768206117E-05</v>
      </c>
    </row>
    <row r="131" spans="3:15" ht="12.75">
      <c r="C131" t="s">
        <v>164</v>
      </c>
      <c r="D131" s="1">
        <v>329</v>
      </c>
      <c r="E131" s="1">
        <v>199</v>
      </c>
      <c r="F131" s="1">
        <v>227</v>
      </c>
      <c r="G131" s="1">
        <v>139</v>
      </c>
      <c r="H131" s="1">
        <v>121</v>
      </c>
      <c r="I131" s="1">
        <v>66</v>
      </c>
      <c r="J131" s="1">
        <v>27</v>
      </c>
      <c r="K131" s="1">
        <v>13</v>
      </c>
      <c r="L131" s="1">
        <v>4</v>
      </c>
      <c r="N131" s="64">
        <v>1125</v>
      </c>
      <c r="O131" s="65">
        <f t="shared" si="1"/>
        <v>0.019717816142318816</v>
      </c>
    </row>
    <row r="132" spans="3:15" ht="12.75">
      <c r="C132" t="s">
        <v>165</v>
      </c>
      <c r="D132" s="1">
        <v>32</v>
      </c>
      <c r="E132" s="1">
        <v>17</v>
      </c>
      <c r="F132" s="1">
        <v>98</v>
      </c>
      <c r="G132" s="1">
        <v>39</v>
      </c>
      <c r="H132" s="1">
        <v>18</v>
      </c>
      <c r="I132" s="1">
        <v>6</v>
      </c>
      <c r="J132" s="1">
        <v>4</v>
      </c>
      <c r="L132" s="1">
        <v>2</v>
      </c>
      <c r="N132" s="64">
        <v>216</v>
      </c>
      <c r="O132" s="65">
        <f t="shared" si="1"/>
        <v>0.0037858206993252124</v>
      </c>
    </row>
    <row r="133" spans="3:15" ht="12.75">
      <c r="C133" t="s">
        <v>166</v>
      </c>
      <c r="D133" s="1">
        <v>13</v>
      </c>
      <c r="E133" s="1">
        <v>5</v>
      </c>
      <c r="F133" s="1">
        <v>1</v>
      </c>
      <c r="N133" s="64">
        <v>19</v>
      </c>
      <c r="O133" s="65">
        <f t="shared" si="1"/>
        <v>0.0003330120059591622</v>
      </c>
    </row>
    <row r="134" spans="3:15" ht="12.75">
      <c r="C134" t="s">
        <v>167</v>
      </c>
      <c r="E134" s="1">
        <v>1</v>
      </c>
      <c r="I134" s="1">
        <v>1</v>
      </c>
      <c r="N134" s="64">
        <v>2</v>
      </c>
      <c r="O134" s="65">
        <f t="shared" si="1"/>
        <v>3.505389536412234E-05</v>
      </c>
    </row>
    <row r="135" spans="3:15" ht="12.75">
      <c r="C135" t="s">
        <v>168</v>
      </c>
      <c r="D135" s="1">
        <v>63</v>
      </c>
      <c r="E135" s="1">
        <v>21</v>
      </c>
      <c r="F135" s="1">
        <v>1</v>
      </c>
      <c r="G135" s="1">
        <v>1</v>
      </c>
      <c r="N135" s="64">
        <v>86</v>
      </c>
      <c r="O135" s="65">
        <f t="shared" si="1"/>
        <v>0.0015073175006572606</v>
      </c>
    </row>
    <row r="136" spans="3:15" ht="12.75">
      <c r="C136" t="s">
        <v>169</v>
      </c>
      <c r="F136" s="1">
        <v>7</v>
      </c>
      <c r="N136" s="64">
        <v>7</v>
      </c>
      <c r="O136" s="65">
        <f aca="true" t="shared" si="2" ref="O136:O199">N136/N$199</f>
        <v>0.00012268863377442818</v>
      </c>
    </row>
    <row r="137" spans="3:15" ht="12.75">
      <c r="C137" t="s">
        <v>170</v>
      </c>
      <c r="D137" s="1">
        <v>4</v>
      </c>
      <c r="F137" s="1">
        <v>1</v>
      </c>
      <c r="H137" s="1">
        <v>2</v>
      </c>
      <c r="N137" s="64">
        <v>7</v>
      </c>
      <c r="O137" s="65">
        <f t="shared" si="2"/>
        <v>0.00012268863377442818</v>
      </c>
    </row>
    <row r="138" spans="3:15" ht="12.75">
      <c r="C138" t="s">
        <v>171</v>
      </c>
      <c r="D138" s="1">
        <v>374</v>
      </c>
      <c r="E138" s="1">
        <v>103</v>
      </c>
      <c r="F138" s="1">
        <v>23</v>
      </c>
      <c r="G138" s="1">
        <v>9</v>
      </c>
      <c r="H138" s="1">
        <v>3</v>
      </c>
      <c r="I138" s="1">
        <v>2</v>
      </c>
      <c r="J138" s="1">
        <v>1</v>
      </c>
      <c r="K138" s="1">
        <v>1</v>
      </c>
      <c r="N138" s="64">
        <v>516</v>
      </c>
      <c r="O138" s="65">
        <f t="shared" si="2"/>
        <v>0.009043905003943564</v>
      </c>
    </row>
    <row r="139" spans="3:15" ht="12.75">
      <c r="C139" t="s">
        <v>172</v>
      </c>
      <c r="D139" s="1">
        <v>12</v>
      </c>
      <c r="E139" s="1">
        <v>7</v>
      </c>
      <c r="F139" s="1">
        <v>29</v>
      </c>
      <c r="G139" s="1">
        <v>114</v>
      </c>
      <c r="H139" s="1">
        <v>153</v>
      </c>
      <c r="I139" s="1">
        <v>96</v>
      </c>
      <c r="J139" s="1">
        <v>54</v>
      </c>
      <c r="K139" s="1">
        <v>25</v>
      </c>
      <c r="L139" s="1">
        <v>20</v>
      </c>
      <c r="N139" s="64">
        <v>510</v>
      </c>
      <c r="O139" s="65">
        <f t="shared" si="2"/>
        <v>0.008938743317851196</v>
      </c>
    </row>
    <row r="140" spans="3:15" ht="12.75">
      <c r="C140" t="s">
        <v>173</v>
      </c>
      <c r="D140" s="1">
        <v>1</v>
      </c>
      <c r="N140" s="64">
        <v>1</v>
      </c>
      <c r="O140" s="65">
        <f t="shared" si="2"/>
        <v>1.752694768206117E-05</v>
      </c>
    </row>
    <row r="141" spans="3:15" ht="12.75">
      <c r="C141" t="s">
        <v>174</v>
      </c>
      <c r="F141" s="1">
        <v>4</v>
      </c>
      <c r="G141" s="1">
        <v>1</v>
      </c>
      <c r="H141" s="1">
        <v>3</v>
      </c>
      <c r="I141" s="1">
        <v>1</v>
      </c>
      <c r="N141" s="64">
        <v>9</v>
      </c>
      <c r="O141" s="65">
        <f t="shared" si="2"/>
        <v>0.00015774252913855052</v>
      </c>
    </row>
    <row r="142" spans="3:15" ht="12.75">
      <c r="C142" t="s">
        <v>175</v>
      </c>
      <c r="F142" s="1">
        <v>2</v>
      </c>
      <c r="N142" s="64">
        <v>2</v>
      </c>
      <c r="O142" s="65">
        <f t="shared" si="2"/>
        <v>3.505389536412234E-05</v>
      </c>
    </row>
    <row r="143" spans="3:15" ht="12.75">
      <c r="C143" t="s">
        <v>176</v>
      </c>
      <c r="D143" s="1">
        <v>2</v>
      </c>
      <c r="N143" s="64">
        <v>2</v>
      </c>
      <c r="O143" s="65">
        <f t="shared" si="2"/>
        <v>3.505389536412234E-05</v>
      </c>
    </row>
    <row r="144" spans="3:15" ht="12.75">
      <c r="C144" t="s">
        <v>177</v>
      </c>
      <c r="D144" s="1">
        <v>6</v>
      </c>
      <c r="N144" s="64">
        <v>6</v>
      </c>
      <c r="O144" s="65">
        <f t="shared" si="2"/>
        <v>0.00010516168609236702</v>
      </c>
    </row>
    <row r="145" spans="3:15" ht="12.75">
      <c r="C145" t="s">
        <v>178</v>
      </c>
      <c r="D145" s="1">
        <v>384</v>
      </c>
      <c r="E145" s="1">
        <v>353</v>
      </c>
      <c r="F145" s="1">
        <v>275</v>
      </c>
      <c r="G145" s="1">
        <v>94</v>
      </c>
      <c r="H145" s="1">
        <v>7</v>
      </c>
      <c r="L145" s="1">
        <v>1</v>
      </c>
      <c r="N145" s="64">
        <v>1114</v>
      </c>
      <c r="O145" s="65">
        <f t="shared" si="2"/>
        <v>0.01952501971781614</v>
      </c>
    </row>
    <row r="146" spans="3:15" ht="12.75">
      <c r="C146" t="s">
        <v>179</v>
      </c>
      <c r="D146" s="1">
        <v>1</v>
      </c>
      <c r="E146" s="1">
        <v>1</v>
      </c>
      <c r="F146" s="1">
        <v>7</v>
      </c>
      <c r="G146" s="1">
        <v>3</v>
      </c>
      <c r="N146" s="64">
        <v>12</v>
      </c>
      <c r="O146" s="65">
        <f t="shared" si="2"/>
        <v>0.00021032337218473404</v>
      </c>
    </row>
    <row r="147" spans="3:15" ht="12.75">
      <c r="C147" t="s">
        <v>180</v>
      </c>
      <c r="D147" s="1">
        <v>27</v>
      </c>
      <c r="E147" s="1">
        <v>1</v>
      </c>
      <c r="N147" s="64">
        <v>28</v>
      </c>
      <c r="O147" s="65">
        <f t="shared" si="2"/>
        <v>0.0004907545350977127</v>
      </c>
    </row>
    <row r="148" spans="3:15" ht="12.75">
      <c r="C148" t="s">
        <v>181</v>
      </c>
      <c r="H148" s="1">
        <v>1</v>
      </c>
      <c r="N148" s="64">
        <v>1</v>
      </c>
      <c r="O148" s="65">
        <f t="shared" si="2"/>
        <v>1.752694768206117E-05</v>
      </c>
    </row>
    <row r="149" spans="3:15" ht="12.75">
      <c r="C149" t="s">
        <v>182</v>
      </c>
      <c r="D149" s="1">
        <v>46</v>
      </c>
      <c r="E149" s="1">
        <v>95</v>
      </c>
      <c r="F149" s="1">
        <v>519</v>
      </c>
      <c r="G149" s="1">
        <v>279</v>
      </c>
      <c r="H149" s="1">
        <v>25</v>
      </c>
      <c r="I149" s="1">
        <v>1</v>
      </c>
      <c r="N149" s="64">
        <v>965</v>
      </c>
      <c r="O149" s="65">
        <f t="shared" si="2"/>
        <v>0.01691350451318903</v>
      </c>
    </row>
    <row r="150" spans="3:15" ht="12.75">
      <c r="C150" t="s">
        <v>183</v>
      </c>
      <c r="D150" s="1">
        <v>125</v>
      </c>
      <c r="E150" s="1">
        <v>125</v>
      </c>
      <c r="F150" s="1">
        <v>196</v>
      </c>
      <c r="G150" s="1">
        <v>55</v>
      </c>
      <c r="H150" s="1">
        <v>15</v>
      </c>
      <c r="I150" s="1">
        <v>4</v>
      </c>
      <c r="N150" s="64">
        <v>520</v>
      </c>
      <c r="O150" s="65">
        <f t="shared" si="2"/>
        <v>0.009114012794671809</v>
      </c>
    </row>
    <row r="151" spans="3:15" ht="12.75">
      <c r="C151" t="s">
        <v>184</v>
      </c>
      <c r="D151" s="1">
        <v>5</v>
      </c>
      <c r="F151" s="1">
        <v>15</v>
      </c>
      <c r="G151" s="1">
        <v>2</v>
      </c>
      <c r="N151" s="64">
        <v>22</v>
      </c>
      <c r="O151" s="65">
        <f t="shared" si="2"/>
        <v>0.0003855928490053457</v>
      </c>
    </row>
    <row r="152" spans="3:15" ht="12.75">
      <c r="C152" t="s">
        <v>185</v>
      </c>
      <c r="E152" s="1">
        <v>1</v>
      </c>
      <c r="N152" s="64">
        <v>1</v>
      </c>
      <c r="O152" s="65">
        <f t="shared" si="2"/>
        <v>1.752694768206117E-05</v>
      </c>
    </row>
    <row r="153" spans="3:15" ht="12.75">
      <c r="C153" t="s">
        <v>186</v>
      </c>
      <c r="D153" s="1">
        <v>4</v>
      </c>
      <c r="E153" s="1">
        <v>2</v>
      </c>
      <c r="N153" s="64">
        <v>6</v>
      </c>
      <c r="O153" s="65">
        <f t="shared" si="2"/>
        <v>0.00010516168609236702</v>
      </c>
    </row>
    <row r="154" spans="3:15" ht="12.75">
      <c r="C154" t="s">
        <v>187</v>
      </c>
      <c r="D154" s="1">
        <v>9</v>
      </c>
      <c r="F154" s="1">
        <v>1</v>
      </c>
      <c r="N154" s="64">
        <v>10</v>
      </c>
      <c r="O154" s="65">
        <f t="shared" si="2"/>
        <v>0.0001752694768206117</v>
      </c>
    </row>
    <row r="155" spans="3:15" ht="12.75">
      <c r="C155" t="s">
        <v>188</v>
      </c>
      <c r="G155" s="1">
        <v>2</v>
      </c>
      <c r="H155" s="1">
        <v>1</v>
      </c>
      <c r="N155" s="64">
        <v>3</v>
      </c>
      <c r="O155" s="65">
        <f t="shared" si="2"/>
        <v>5.258084304618351E-05</v>
      </c>
    </row>
    <row r="156" spans="3:15" ht="12.75">
      <c r="C156" t="s">
        <v>189</v>
      </c>
      <c r="D156" s="1">
        <v>3</v>
      </c>
      <c r="E156" s="1">
        <v>4</v>
      </c>
      <c r="F156" s="1">
        <v>24</v>
      </c>
      <c r="G156" s="1">
        <v>20</v>
      </c>
      <c r="H156" s="1">
        <v>2</v>
      </c>
      <c r="N156" s="64">
        <v>53</v>
      </c>
      <c r="O156" s="65">
        <f t="shared" si="2"/>
        <v>0.000928928227149242</v>
      </c>
    </row>
    <row r="157" spans="3:15" ht="12.75">
      <c r="C157" t="s">
        <v>190</v>
      </c>
      <c r="D157" s="1">
        <v>11</v>
      </c>
      <c r="E157" s="1">
        <v>36</v>
      </c>
      <c r="F157" s="1">
        <v>143</v>
      </c>
      <c r="G157" s="1">
        <v>83</v>
      </c>
      <c r="H157" s="1">
        <v>14</v>
      </c>
      <c r="N157" s="64">
        <v>287</v>
      </c>
      <c r="O157" s="65">
        <f t="shared" si="2"/>
        <v>0.005030233984751556</v>
      </c>
    </row>
    <row r="158" spans="3:15" ht="12.75">
      <c r="C158" t="s">
        <v>191</v>
      </c>
      <c r="D158" s="1">
        <v>1</v>
      </c>
      <c r="N158" s="64">
        <v>1</v>
      </c>
      <c r="O158" s="65">
        <f t="shared" si="2"/>
        <v>1.752694768206117E-05</v>
      </c>
    </row>
    <row r="159" spans="3:15" ht="12.75">
      <c r="C159" t="s">
        <v>192</v>
      </c>
      <c r="D159" s="1">
        <v>160</v>
      </c>
      <c r="E159" s="1">
        <v>53</v>
      </c>
      <c r="F159" s="1">
        <v>309</v>
      </c>
      <c r="G159" s="1">
        <v>538</v>
      </c>
      <c r="H159" s="1">
        <v>329</v>
      </c>
      <c r="I159" s="1">
        <v>127</v>
      </c>
      <c r="J159" s="1">
        <v>24</v>
      </c>
      <c r="K159" s="1">
        <v>1</v>
      </c>
      <c r="N159" s="64">
        <v>1541</v>
      </c>
      <c r="O159" s="65">
        <f t="shared" si="2"/>
        <v>0.027009026378056262</v>
      </c>
    </row>
    <row r="160" spans="3:15" ht="12.75">
      <c r="C160" t="s">
        <v>193</v>
      </c>
      <c r="E160" s="1">
        <v>1</v>
      </c>
      <c r="N160" s="64">
        <v>1</v>
      </c>
      <c r="O160" s="65">
        <f t="shared" si="2"/>
        <v>1.752694768206117E-05</v>
      </c>
    </row>
    <row r="161" spans="3:15" ht="12.75">
      <c r="C161" t="s">
        <v>194</v>
      </c>
      <c r="H161" s="1">
        <v>6</v>
      </c>
      <c r="N161" s="64">
        <v>6</v>
      </c>
      <c r="O161" s="65">
        <f t="shared" si="2"/>
        <v>0.00010516168609236702</v>
      </c>
    </row>
    <row r="162" spans="3:15" ht="12.75">
      <c r="C162" t="s">
        <v>195</v>
      </c>
      <c r="D162" s="1">
        <v>298</v>
      </c>
      <c r="E162" s="1">
        <v>80</v>
      </c>
      <c r="F162" s="1">
        <v>62</v>
      </c>
      <c r="G162" s="1">
        <v>1</v>
      </c>
      <c r="N162" s="64">
        <v>441</v>
      </c>
      <c r="O162" s="65">
        <f t="shared" si="2"/>
        <v>0.007729383927788975</v>
      </c>
    </row>
    <row r="163" spans="3:15" ht="12.75">
      <c r="C163" t="s">
        <v>196</v>
      </c>
      <c r="D163" s="1">
        <v>66</v>
      </c>
      <c r="E163" s="1">
        <v>34</v>
      </c>
      <c r="F163" s="1">
        <v>44</v>
      </c>
      <c r="G163" s="1">
        <v>16</v>
      </c>
      <c r="H163" s="1">
        <v>1</v>
      </c>
      <c r="N163" s="64">
        <v>161</v>
      </c>
      <c r="O163" s="65">
        <f t="shared" si="2"/>
        <v>0.0028218385768118484</v>
      </c>
    </row>
    <row r="164" spans="3:15" ht="12.75">
      <c r="C164" t="s">
        <v>197</v>
      </c>
      <c r="E164" s="1">
        <v>1</v>
      </c>
      <c r="F164" s="1">
        <v>3</v>
      </c>
      <c r="G164" s="1">
        <v>1</v>
      </c>
      <c r="N164" s="64">
        <v>5</v>
      </c>
      <c r="O164" s="65">
        <f t="shared" si="2"/>
        <v>8.763473841030585E-05</v>
      </c>
    </row>
    <row r="165" spans="3:15" ht="12.75">
      <c r="C165" t="s">
        <v>198</v>
      </c>
      <c r="E165" s="1">
        <v>2</v>
      </c>
      <c r="F165" s="1">
        <v>5</v>
      </c>
      <c r="G165" s="1">
        <v>2</v>
      </c>
      <c r="N165" s="64">
        <v>9</v>
      </c>
      <c r="O165" s="65">
        <f t="shared" si="2"/>
        <v>0.00015774252913855052</v>
      </c>
    </row>
    <row r="166" spans="3:15" ht="12.75">
      <c r="C166" t="s">
        <v>199</v>
      </c>
      <c r="F166" s="1">
        <v>1</v>
      </c>
      <c r="N166" s="64">
        <v>1</v>
      </c>
      <c r="O166" s="65">
        <f t="shared" si="2"/>
        <v>1.752694768206117E-05</v>
      </c>
    </row>
    <row r="167" spans="3:15" ht="12.75">
      <c r="C167" t="s">
        <v>200</v>
      </c>
      <c r="D167" s="1">
        <v>319</v>
      </c>
      <c r="E167" s="1">
        <v>33</v>
      </c>
      <c r="F167" s="1">
        <v>3</v>
      </c>
      <c r="N167" s="64">
        <v>355</v>
      </c>
      <c r="O167" s="65">
        <f t="shared" si="2"/>
        <v>0.006222066427131715</v>
      </c>
    </row>
    <row r="168" spans="3:15" ht="12.75">
      <c r="C168" t="s">
        <v>201</v>
      </c>
      <c r="D168" s="1">
        <v>1</v>
      </c>
      <c r="N168" s="64">
        <v>1</v>
      </c>
      <c r="O168" s="65">
        <f t="shared" si="2"/>
        <v>1.752694768206117E-05</v>
      </c>
    </row>
    <row r="169" spans="3:15" ht="12.75">
      <c r="C169" t="s">
        <v>202</v>
      </c>
      <c r="D169" s="1">
        <v>5</v>
      </c>
      <c r="N169" s="64">
        <v>5</v>
      </c>
      <c r="O169" s="65">
        <f t="shared" si="2"/>
        <v>8.763473841030585E-05</v>
      </c>
    </row>
    <row r="170" spans="3:15" ht="12.75">
      <c r="C170" t="s">
        <v>203</v>
      </c>
      <c r="D170" s="1">
        <v>19</v>
      </c>
      <c r="E170" s="1">
        <v>3</v>
      </c>
      <c r="N170" s="64">
        <v>22</v>
      </c>
      <c r="O170" s="65">
        <f t="shared" si="2"/>
        <v>0.0003855928490053457</v>
      </c>
    </row>
    <row r="171" spans="3:15" ht="12.75">
      <c r="C171" t="s">
        <v>204</v>
      </c>
      <c r="D171" s="1">
        <v>214</v>
      </c>
      <c r="E171" s="1">
        <v>209</v>
      </c>
      <c r="F171" s="1">
        <v>398</v>
      </c>
      <c r="G171" s="1">
        <v>159</v>
      </c>
      <c r="H171" s="1">
        <v>11</v>
      </c>
      <c r="I171" s="1">
        <v>1</v>
      </c>
      <c r="N171" s="64">
        <v>992</v>
      </c>
      <c r="O171" s="65">
        <f t="shared" si="2"/>
        <v>0.01738673210060468</v>
      </c>
    </row>
    <row r="172" spans="3:15" ht="12.75">
      <c r="C172" t="s">
        <v>205</v>
      </c>
      <c r="D172" s="1">
        <v>78</v>
      </c>
      <c r="E172" s="1">
        <v>60</v>
      </c>
      <c r="F172" s="1">
        <v>139</v>
      </c>
      <c r="G172" s="1">
        <v>114</v>
      </c>
      <c r="H172" s="1">
        <v>56</v>
      </c>
      <c r="I172" s="1">
        <v>18</v>
      </c>
      <c r="J172" s="1">
        <v>6</v>
      </c>
      <c r="K172" s="1">
        <v>1</v>
      </c>
      <c r="N172" s="64">
        <v>472</v>
      </c>
      <c r="O172" s="65">
        <f t="shared" si="2"/>
        <v>0.008272719305932872</v>
      </c>
    </row>
    <row r="173" spans="3:15" ht="12.75">
      <c r="C173" t="s">
        <v>206</v>
      </c>
      <c r="D173" s="1">
        <v>9</v>
      </c>
      <c r="F173" s="1">
        <v>1</v>
      </c>
      <c r="N173" s="64">
        <v>10</v>
      </c>
      <c r="O173" s="65">
        <f t="shared" si="2"/>
        <v>0.0001752694768206117</v>
      </c>
    </row>
    <row r="174" spans="3:15" ht="12.75">
      <c r="C174" t="s">
        <v>207</v>
      </c>
      <c r="D174" s="1">
        <v>3</v>
      </c>
      <c r="E174" s="1">
        <v>4</v>
      </c>
      <c r="F174" s="1">
        <v>3</v>
      </c>
      <c r="I174" s="1">
        <v>1</v>
      </c>
      <c r="N174" s="64">
        <v>11</v>
      </c>
      <c r="O174" s="65">
        <f t="shared" si="2"/>
        <v>0.00019279642450267286</v>
      </c>
    </row>
    <row r="175" spans="3:15" ht="12.75">
      <c r="C175" t="s">
        <v>208</v>
      </c>
      <c r="D175" s="1">
        <v>147</v>
      </c>
      <c r="E175" s="1">
        <v>101</v>
      </c>
      <c r="F175" s="1">
        <v>130</v>
      </c>
      <c r="G175" s="1">
        <v>33</v>
      </c>
      <c r="H175" s="1">
        <v>2</v>
      </c>
      <c r="I175" s="1">
        <v>1</v>
      </c>
      <c r="N175" s="64">
        <v>414</v>
      </c>
      <c r="O175" s="65">
        <f t="shared" si="2"/>
        <v>0.007256156340373324</v>
      </c>
    </row>
    <row r="176" spans="3:15" ht="12.75">
      <c r="C176" t="s">
        <v>209</v>
      </c>
      <c r="D176" s="1">
        <v>15</v>
      </c>
      <c r="E176" s="1">
        <v>87</v>
      </c>
      <c r="F176" s="1">
        <v>190</v>
      </c>
      <c r="G176" s="1">
        <v>202</v>
      </c>
      <c r="H176" s="1">
        <v>139</v>
      </c>
      <c r="I176" s="1">
        <v>92</v>
      </c>
      <c r="J176" s="1">
        <v>57</v>
      </c>
      <c r="K176" s="1">
        <v>36</v>
      </c>
      <c r="L176" s="1">
        <v>25</v>
      </c>
      <c r="N176" s="64">
        <v>843</v>
      </c>
      <c r="O176" s="65">
        <f t="shared" si="2"/>
        <v>0.014775216895977565</v>
      </c>
    </row>
    <row r="177" spans="3:15" ht="12.75">
      <c r="C177" t="s">
        <v>210</v>
      </c>
      <c r="D177" s="1">
        <v>74</v>
      </c>
      <c r="E177" s="1">
        <v>48</v>
      </c>
      <c r="F177" s="1">
        <v>40</v>
      </c>
      <c r="G177" s="1">
        <v>3</v>
      </c>
      <c r="H177" s="1">
        <v>1</v>
      </c>
      <c r="N177" s="64">
        <v>166</v>
      </c>
      <c r="O177" s="65">
        <f t="shared" si="2"/>
        <v>0.002909473315222154</v>
      </c>
    </row>
    <row r="178" spans="3:15" ht="12.75">
      <c r="C178" t="s">
        <v>211</v>
      </c>
      <c r="D178" s="1">
        <v>1</v>
      </c>
      <c r="E178" s="1">
        <v>6</v>
      </c>
      <c r="F178" s="1">
        <v>21</v>
      </c>
      <c r="G178" s="1">
        <v>46</v>
      </c>
      <c r="H178" s="1">
        <v>42</v>
      </c>
      <c r="I178" s="1">
        <v>32</v>
      </c>
      <c r="J178" s="1">
        <v>5</v>
      </c>
      <c r="K178" s="1">
        <v>1</v>
      </c>
      <c r="L178" s="1">
        <v>1</v>
      </c>
      <c r="N178" s="64">
        <v>155</v>
      </c>
      <c r="O178" s="65">
        <f t="shared" si="2"/>
        <v>0.002716676890719481</v>
      </c>
    </row>
    <row r="179" spans="3:15" ht="12.75">
      <c r="C179" t="s">
        <v>212</v>
      </c>
      <c r="D179" s="1">
        <v>2</v>
      </c>
      <c r="G179" s="1">
        <v>1</v>
      </c>
      <c r="N179" s="64">
        <v>3</v>
      </c>
      <c r="O179" s="65">
        <f t="shared" si="2"/>
        <v>5.258084304618351E-05</v>
      </c>
    </row>
    <row r="180" spans="3:15" ht="12.75">
      <c r="C180" t="s">
        <v>213</v>
      </c>
      <c r="D180" s="1">
        <v>8</v>
      </c>
      <c r="E180" s="1">
        <v>12</v>
      </c>
      <c r="F180" s="1">
        <v>12</v>
      </c>
      <c r="G180" s="1">
        <v>11</v>
      </c>
      <c r="H180" s="1">
        <v>12</v>
      </c>
      <c r="I180" s="1">
        <v>4</v>
      </c>
      <c r="J180" s="1">
        <v>1</v>
      </c>
      <c r="K180" s="1">
        <v>1</v>
      </c>
      <c r="N180" s="64">
        <v>61</v>
      </c>
      <c r="O180" s="65">
        <f t="shared" si="2"/>
        <v>0.0010691438086057312</v>
      </c>
    </row>
    <row r="181" spans="3:15" ht="12.75">
      <c r="C181" t="s">
        <v>214</v>
      </c>
      <c r="D181" s="1">
        <v>129</v>
      </c>
      <c r="E181" s="1">
        <v>34</v>
      </c>
      <c r="F181" s="1">
        <v>32</v>
      </c>
      <c r="G181" s="1">
        <v>42</v>
      </c>
      <c r="H181" s="1">
        <v>42</v>
      </c>
      <c r="I181" s="1">
        <v>16</v>
      </c>
      <c r="J181" s="1">
        <v>1</v>
      </c>
      <c r="N181" s="64">
        <v>296</v>
      </c>
      <c r="O181" s="65">
        <f t="shared" si="2"/>
        <v>0.005187976513890106</v>
      </c>
    </row>
    <row r="182" spans="3:15" ht="12.75">
      <c r="C182" t="s">
        <v>215</v>
      </c>
      <c r="D182" s="1">
        <v>25</v>
      </c>
      <c r="E182" s="1">
        <v>4</v>
      </c>
      <c r="F182" s="1">
        <v>19</v>
      </c>
      <c r="G182" s="1">
        <v>9</v>
      </c>
      <c r="H182" s="1">
        <v>1</v>
      </c>
      <c r="I182" s="1">
        <v>1</v>
      </c>
      <c r="N182" s="64">
        <v>59</v>
      </c>
      <c r="O182" s="65">
        <f t="shared" si="2"/>
        <v>0.001034089913241609</v>
      </c>
    </row>
    <row r="183" spans="3:15" ht="12.75">
      <c r="C183" t="s">
        <v>216</v>
      </c>
      <c r="M183" s="1">
        <v>3279</v>
      </c>
      <c r="N183" s="64">
        <v>3279</v>
      </c>
      <c r="O183" s="65">
        <f t="shared" si="2"/>
        <v>0.05747086144947857</v>
      </c>
    </row>
    <row r="184" spans="3:15" ht="12.75">
      <c r="C184" t="s">
        <v>217</v>
      </c>
      <c r="M184" s="1">
        <v>2672</v>
      </c>
      <c r="N184" s="64">
        <v>2672</v>
      </c>
      <c r="O184" s="65">
        <f t="shared" si="2"/>
        <v>0.046832004206467444</v>
      </c>
    </row>
    <row r="185" spans="3:15" ht="12.75">
      <c r="C185" t="s">
        <v>218</v>
      </c>
      <c r="M185" s="1">
        <v>2902</v>
      </c>
      <c r="N185" s="64">
        <v>2902</v>
      </c>
      <c r="O185" s="65">
        <f t="shared" si="2"/>
        <v>0.05086320217334151</v>
      </c>
    </row>
    <row r="186" spans="3:15" ht="12.75">
      <c r="C186" t="s">
        <v>219</v>
      </c>
      <c r="D186" s="1">
        <v>6</v>
      </c>
      <c r="N186" s="64">
        <v>6</v>
      </c>
      <c r="O186" s="65">
        <f t="shared" si="2"/>
        <v>0.00010516168609236702</v>
      </c>
    </row>
    <row r="187" spans="3:15" ht="12.75">
      <c r="C187" t="s">
        <v>220</v>
      </c>
      <c r="D187" s="1">
        <v>20</v>
      </c>
      <c r="E187" s="1">
        <v>36</v>
      </c>
      <c r="F187" s="1">
        <v>154</v>
      </c>
      <c r="G187" s="1">
        <v>207</v>
      </c>
      <c r="H187" s="1">
        <v>207</v>
      </c>
      <c r="I187" s="1">
        <v>125</v>
      </c>
      <c r="J187" s="1">
        <v>46</v>
      </c>
      <c r="K187" s="1">
        <v>20</v>
      </c>
      <c r="L187" s="1">
        <v>7</v>
      </c>
      <c r="N187" s="64">
        <v>822</v>
      </c>
      <c r="O187" s="65">
        <f t="shared" si="2"/>
        <v>0.014407150994654281</v>
      </c>
    </row>
    <row r="188" spans="3:15" ht="12.75">
      <c r="C188" t="s">
        <v>221</v>
      </c>
      <c r="F188" s="1">
        <v>6</v>
      </c>
      <c r="G188" s="1">
        <v>4</v>
      </c>
      <c r="I188" s="1">
        <v>1</v>
      </c>
      <c r="N188" s="64">
        <v>11</v>
      </c>
      <c r="O188" s="65">
        <f t="shared" si="2"/>
        <v>0.00019279642450267286</v>
      </c>
    </row>
    <row r="189" spans="3:15" ht="12.75">
      <c r="C189" t="s">
        <v>222</v>
      </c>
      <c r="E189" s="1">
        <v>2</v>
      </c>
      <c r="F189" s="1">
        <v>4</v>
      </c>
      <c r="G189" s="1">
        <v>7</v>
      </c>
      <c r="H189" s="1">
        <v>13</v>
      </c>
      <c r="I189" s="1">
        <v>8</v>
      </c>
      <c r="J189" s="1">
        <v>4</v>
      </c>
      <c r="K189" s="1">
        <v>2</v>
      </c>
      <c r="L189" s="1">
        <v>1</v>
      </c>
      <c r="N189" s="64">
        <v>41</v>
      </c>
      <c r="O189" s="65">
        <f t="shared" si="2"/>
        <v>0.0007186048549645079</v>
      </c>
    </row>
    <row r="190" spans="3:15" ht="12.75">
      <c r="C190" t="s">
        <v>223</v>
      </c>
      <c r="D190" s="1">
        <v>9</v>
      </c>
      <c r="F190" s="1">
        <v>2</v>
      </c>
      <c r="G190" s="1">
        <v>1</v>
      </c>
      <c r="N190" s="64">
        <v>12</v>
      </c>
      <c r="O190" s="65">
        <f t="shared" si="2"/>
        <v>0.00021032337218473404</v>
      </c>
    </row>
    <row r="191" spans="3:15" ht="12.75">
      <c r="C191" t="s">
        <v>224</v>
      </c>
      <c r="D191" s="1">
        <v>2</v>
      </c>
      <c r="E191" s="1">
        <v>1</v>
      </c>
      <c r="F191" s="1">
        <v>1</v>
      </c>
      <c r="N191" s="64">
        <v>4</v>
      </c>
      <c r="O191" s="65">
        <f t="shared" si="2"/>
        <v>7.010779072824468E-05</v>
      </c>
    </row>
    <row r="192" spans="3:15" ht="12.75">
      <c r="C192" t="s">
        <v>225</v>
      </c>
      <c r="D192" s="1">
        <v>3</v>
      </c>
      <c r="N192" s="64">
        <v>3</v>
      </c>
      <c r="O192" s="65">
        <f t="shared" si="2"/>
        <v>5.258084304618351E-05</v>
      </c>
    </row>
    <row r="193" spans="3:15" ht="12.75">
      <c r="C193" t="s">
        <v>226</v>
      </c>
      <c r="D193" s="1">
        <v>3</v>
      </c>
      <c r="E193" s="1">
        <v>2</v>
      </c>
      <c r="F193" s="1">
        <v>5</v>
      </c>
      <c r="G193" s="1">
        <v>4</v>
      </c>
      <c r="H193" s="1">
        <v>5</v>
      </c>
      <c r="I193" s="1">
        <v>3</v>
      </c>
      <c r="J193" s="1">
        <v>10</v>
      </c>
      <c r="K193" s="1">
        <v>6</v>
      </c>
      <c r="L193" s="1">
        <v>7</v>
      </c>
      <c r="N193" s="64">
        <v>45</v>
      </c>
      <c r="O193" s="65">
        <f t="shared" si="2"/>
        <v>0.0007887126456927526</v>
      </c>
    </row>
    <row r="194" spans="3:15" ht="12.75">
      <c r="C194" t="s">
        <v>227</v>
      </c>
      <c r="D194" s="1">
        <v>1</v>
      </c>
      <c r="N194" s="64">
        <v>1</v>
      </c>
      <c r="O194" s="65">
        <f t="shared" si="2"/>
        <v>1.752694768206117E-05</v>
      </c>
    </row>
    <row r="195" spans="3:15" ht="12.75">
      <c r="C195" t="s">
        <v>228</v>
      </c>
      <c r="D195" s="1">
        <v>1</v>
      </c>
      <c r="N195" s="64">
        <v>1</v>
      </c>
      <c r="O195" s="65">
        <f t="shared" si="2"/>
        <v>1.752694768206117E-05</v>
      </c>
    </row>
    <row r="196" spans="3:15" ht="12.75">
      <c r="C196" t="s">
        <v>229</v>
      </c>
      <c r="D196" s="1">
        <v>65</v>
      </c>
      <c r="E196" s="1">
        <v>1</v>
      </c>
      <c r="F196" s="1">
        <v>3</v>
      </c>
      <c r="G196" s="1">
        <v>2</v>
      </c>
      <c r="I196" s="1">
        <v>2</v>
      </c>
      <c r="N196" s="64">
        <v>73</v>
      </c>
      <c r="O196" s="65">
        <f t="shared" si="2"/>
        <v>0.0012794671807904653</v>
      </c>
    </row>
    <row r="197" spans="3:15" ht="12.75">
      <c r="C197" t="s">
        <v>230</v>
      </c>
      <c r="D197" s="1">
        <v>5</v>
      </c>
      <c r="E197" s="1">
        <v>3</v>
      </c>
      <c r="N197" s="64">
        <v>8</v>
      </c>
      <c r="O197" s="65">
        <f t="shared" si="2"/>
        <v>0.00014021558145648936</v>
      </c>
    </row>
    <row r="198" spans="3:15" ht="12.75">
      <c r="C198" t="s">
        <v>231</v>
      </c>
      <c r="D198" s="1">
        <v>98</v>
      </c>
      <c r="E198" s="1">
        <v>59</v>
      </c>
      <c r="F198" s="1">
        <v>178</v>
      </c>
      <c r="G198" s="1">
        <v>151</v>
      </c>
      <c r="H198" s="1">
        <v>34</v>
      </c>
      <c r="I198" s="1">
        <v>4</v>
      </c>
      <c r="N198" s="64">
        <v>524</v>
      </c>
      <c r="O198" s="65">
        <f t="shared" si="2"/>
        <v>0.009184120585400052</v>
      </c>
    </row>
    <row r="199" spans="3:15" ht="12.75">
      <c r="C199" s="40" t="s">
        <v>39</v>
      </c>
      <c r="D199" s="64">
        <v>9512</v>
      </c>
      <c r="E199" s="64">
        <v>6183</v>
      </c>
      <c r="F199" s="64">
        <v>12394</v>
      </c>
      <c r="G199" s="64">
        <v>10844</v>
      </c>
      <c r="H199" s="64">
        <v>5562</v>
      </c>
      <c r="I199" s="64">
        <v>2354</v>
      </c>
      <c r="J199" s="64">
        <v>871</v>
      </c>
      <c r="K199" s="64">
        <v>304</v>
      </c>
      <c r="L199" s="64">
        <v>178</v>
      </c>
      <c r="M199" s="64">
        <v>8853</v>
      </c>
      <c r="N199" s="64">
        <v>57055</v>
      </c>
      <c r="O199" s="65">
        <f t="shared" si="2"/>
        <v>1</v>
      </c>
    </row>
    <row r="200" spans="3:15" ht="12.75">
      <c r="C200" s="40" t="s">
        <v>0</v>
      </c>
      <c r="D200" s="65">
        <f>D199/$N199</f>
        <v>0.16671632635176584</v>
      </c>
      <c r="E200" s="65">
        <f aca="true" t="shared" si="3" ref="E200:N200">E199/$N199</f>
        <v>0.1083691175181842</v>
      </c>
      <c r="F200" s="65">
        <f t="shared" si="3"/>
        <v>0.21722898957146614</v>
      </c>
      <c r="G200" s="65">
        <f t="shared" si="3"/>
        <v>0.1900622206642713</v>
      </c>
      <c r="H200" s="65">
        <f t="shared" si="3"/>
        <v>0.09748488300762423</v>
      </c>
      <c r="I200" s="65">
        <f t="shared" si="3"/>
        <v>0.041258434843571994</v>
      </c>
      <c r="J200" s="65">
        <f t="shared" si="3"/>
        <v>0.015265971431075278</v>
      </c>
      <c r="K200" s="65">
        <f t="shared" si="3"/>
        <v>0.005328192095346595</v>
      </c>
      <c r="L200" s="65">
        <f t="shared" si="3"/>
        <v>0.003119796687406888</v>
      </c>
      <c r="M200" s="65">
        <f t="shared" si="3"/>
        <v>0.15516606782928752</v>
      </c>
      <c r="N200" s="65">
        <f t="shared" si="3"/>
        <v>1</v>
      </c>
      <c r="O200" s="64"/>
    </row>
  </sheetData>
  <mergeCells count="2">
    <mergeCell ref="D5:M5"/>
    <mergeCell ref="C3:O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C3:K199"/>
  <sheetViews>
    <sheetView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11" width="10.8515625" style="1" customWidth="1"/>
  </cols>
  <sheetData>
    <row r="3" spans="3:11" ht="15.75">
      <c r="C3" s="125" t="s">
        <v>381</v>
      </c>
      <c r="D3" s="125"/>
      <c r="E3" s="125"/>
      <c r="F3" s="125"/>
      <c r="G3" s="125"/>
      <c r="H3" s="125"/>
      <c r="I3" s="125"/>
      <c r="J3" s="125"/>
      <c r="K3" s="125"/>
    </row>
    <row r="5" spans="3:11" ht="12.75">
      <c r="C5" s="40"/>
      <c r="D5" s="123" t="s">
        <v>239</v>
      </c>
      <c r="E5" s="123"/>
      <c r="F5" s="123"/>
      <c r="G5" s="123"/>
      <c r="H5" s="123"/>
      <c r="I5" s="123"/>
      <c r="J5" s="123"/>
      <c r="K5" s="10"/>
    </row>
    <row r="6" spans="3:11" ht="12.75">
      <c r="C6" s="10" t="s">
        <v>37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32</v>
      </c>
      <c r="K6" s="10" t="s">
        <v>39</v>
      </c>
    </row>
    <row r="7" spans="3:11" ht="12.75">
      <c r="C7" t="s">
        <v>40</v>
      </c>
      <c r="D7" s="1">
        <v>1</v>
      </c>
      <c r="E7" s="1">
        <v>6</v>
      </c>
      <c r="F7" s="1">
        <v>11</v>
      </c>
      <c r="K7" s="1">
        <v>18</v>
      </c>
    </row>
    <row r="8" spans="3:11" ht="12.75">
      <c r="C8" t="s">
        <v>41</v>
      </c>
      <c r="F8" s="1">
        <v>1</v>
      </c>
      <c r="K8" s="1">
        <v>1</v>
      </c>
    </row>
    <row r="9" spans="3:11" ht="12.75">
      <c r="C9" t="s">
        <v>42</v>
      </c>
      <c r="E9" s="1">
        <v>15</v>
      </c>
      <c r="F9" s="1">
        <v>48</v>
      </c>
      <c r="G9" s="1">
        <v>8</v>
      </c>
      <c r="H9" s="1">
        <v>1</v>
      </c>
      <c r="K9" s="1">
        <v>72</v>
      </c>
    </row>
    <row r="10" spans="3:11" ht="12.75">
      <c r="C10" t="s">
        <v>43</v>
      </c>
      <c r="D10" s="1">
        <v>1</v>
      </c>
      <c r="E10" s="1">
        <v>15</v>
      </c>
      <c r="F10" s="1">
        <v>39</v>
      </c>
      <c r="G10" s="1">
        <v>1</v>
      </c>
      <c r="K10" s="1">
        <v>56</v>
      </c>
    </row>
    <row r="11" spans="3:11" ht="12.75">
      <c r="C11" t="s">
        <v>44</v>
      </c>
      <c r="D11" s="1">
        <v>2</v>
      </c>
      <c r="E11" s="1">
        <v>9</v>
      </c>
      <c r="F11" s="1">
        <v>34</v>
      </c>
      <c r="G11" s="1">
        <v>8</v>
      </c>
      <c r="K11" s="1">
        <v>53</v>
      </c>
    </row>
    <row r="12" spans="3:11" ht="12.75">
      <c r="C12" t="s">
        <v>45</v>
      </c>
      <c r="D12" s="1">
        <v>20</v>
      </c>
      <c r="E12" s="1">
        <v>208</v>
      </c>
      <c r="F12" s="1">
        <v>160</v>
      </c>
      <c r="G12" s="1">
        <v>10</v>
      </c>
      <c r="H12" s="1">
        <v>4</v>
      </c>
      <c r="I12" s="1">
        <v>12</v>
      </c>
      <c r="K12" s="1">
        <v>414</v>
      </c>
    </row>
    <row r="13" spans="3:11" ht="12.75">
      <c r="C13" t="s">
        <v>46</v>
      </c>
      <c r="F13" s="1">
        <v>1</v>
      </c>
      <c r="K13" s="1">
        <v>1</v>
      </c>
    </row>
    <row r="14" spans="3:11" ht="12.75">
      <c r="C14" t="s">
        <v>47</v>
      </c>
      <c r="F14" s="1">
        <v>13</v>
      </c>
      <c r="G14" s="1">
        <v>8</v>
      </c>
      <c r="H14" s="1">
        <v>7</v>
      </c>
      <c r="K14" s="1">
        <v>28</v>
      </c>
    </row>
    <row r="15" spans="3:11" ht="12.75">
      <c r="C15" t="s">
        <v>48</v>
      </c>
      <c r="I15" s="1">
        <v>108</v>
      </c>
      <c r="K15" s="1">
        <v>108</v>
      </c>
    </row>
    <row r="16" spans="3:11" ht="12.75">
      <c r="C16" t="s">
        <v>49</v>
      </c>
      <c r="F16" s="1">
        <v>27</v>
      </c>
      <c r="G16" s="1">
        <v>56</v>
      </c>
      <c r="H16" s="1">
        <v>14</v>
      </c>
      <c r="K16" s="1">
        <v>97</v>
      </c>
    </row>
    <row r="17" spans="3:11" ht="12.75">
      <c r="C17" t="s">
        <v>50</v>
      </c>
      <c r="E17" s="1">
        <v>6</v>
      </c>
      <c r="F17" s="1">
        <v>4</v>
      </c>
      <c r="K17" s="1">
        <v>10</v>
      </c>
    </row>
    <row r="18" spans="3:11" ht="12.75">
      <c r="C18" t="s">
        <v>51</v>
      </c>
      <c r="E18" s="1">
        <v>1</v>
      </c>
      <c r="F18" s="1">
        <v>4</v>
      </c>
      <c r="G18" s="1">
        <v>1</v>
      </c>
      <c r="K18" s="1">
        <v>6</v>
      </c>
    </row>
    <row r="19" spans="3:11" ht="12.75">
      <c r="C19" t="s">
        <v>52</v>
      </c>
      <c r="E19" s="1">
        <v>3</v>
      </c>
      <c r="F19" s="1">
        <v>4</v>
      </c>
      <c r="G19" s="1">
        <v>2</v>
      </c>
      <c r="K19" s="1">
        <v>9</v>
      </c>
    </row>
    <row r="20" spans="3:11" ht="12.75">
      <c r="C20" t="s">
        <v>53</v>
      </c>
      <c r="E20" s="1">
        <v>3</v>
      </c>
      <c r="F20" s="1">
        <v>13</v>
      </c>
      <c r="K20" s="1">
        <v>16</v>
      </c>
    </row>
    <row r="21" spans="3:11" ht="12.75">
      <c r="C21" t="s">
        <v>54</v>
      </c>
      <c r="E21" s="1">
        <v>2</v>
      </c>
      <c r="F21" s="1">
        <v>5</v>
      </c>
      <c r="K21" s="1">
        <v>7</v>
      </c>
    </row>
    <row r="22" spans="3:11" ht="12.75">
      <c r="C22" t="s">
        <v>55</v>
      </c>
      <c r="E22" s="1">
        <v>1</v>
      </c>
      <c r="K22" s="1">
        <v>1</v>
      </c>
    </row>
    <row r="23" spans="3:11" ht="12.75">
      <c r="C23" t="s">
        <v>56</v>
      </c>
      <c r="F23" s="1">
        <v>7</v>
      </c>
      <c r="H23" s="1">
        <v>1</v>
      </c>
      <c r="K23" s="1">
        <v>8</v>
      </c>
    </row>
    <row r="24" spans="3:11" ht="12.75">
      <c r="C24" t="s">
        <v>57</v>
      </c>
      <c r="E24" s="1">
        <v>7</v>
      </c>
      <c r="F24" s="1">
        <v>12</v>
      </c>
      <c r="K24" s="1">
        <v>19</v>
      </c>
    </row>
    <row r="25" spans="3:11" ht="12.75">
      <c r="C25" t="s">
        <v>58</v>
      </c>
      <c r="D25" s="1">
        <v>4</v>
      </c>
      <c r="E25" s="1">
        <v>52</v>
      </c>
      <c r="F25" s="1">
        <v>67</v>
      </c>
      <c r="G25" s="1">
        <v>7</v>
      </c>
      <c r="I25" s="1">
        <v>1</v>
      </c>
      <c r="K25" s="1">
        <v>131</v>
      </c>
    </row>
    <row r="26" spans="3:11" ht="12.75">
      <c r="C26" t="s">
        <v>59</v>
      </c>
      <c r="E26" s="1">
        <v>9</v>
      </c>
      <c r="F26" s="1">
        <v>22</v>
      </c>
      <c r="G26" s="1">
        <v>5</v>
      </c>
      <c r="K26" s="1">
        <v>36</v>
      </c>
    </row>
    <row r="27" spans="3:11" ht="12.75">
      <c r="C27" t="s">
        <v>60</v>
      </c>
      <c r="E27" s="1">
        <v>3</v>
      </c>
      <c r="F27" s="1">
        <v>119</v>
      </c>
      <c r="G27" s="1">
        <v>96</v>
      </c>
      <c r="H27" s="1">
        <v>11</v>
      </c>
      <c r="I27" s="1">
        <v>6</v>
      </c>
      <c r="K27" s="1">
        <v>235</v>
      </c>
    </row>
    <row r="28" spans="3:11" ht="12.75">
      <c r="C28" t="s">
        <v>61</v>
      </c>
      <c r="E28" s="1">
        <v>3</v>
      </c>
      <c r="F28" s="1">
        <v>1</v>
      </c>
      <c r="K28" s="1">
        <v>4</v>
      </c>
    </row>
    <row r="29" spans="3:11" ht="12.75">
      <c r="C29" t="s">
        <v>62</v>
      </c>
      <c r="E29" s="1">
        <v>4</v>
      </c>
      <c r="F29" s="1">
        <v>2</v>
      </c>
      <c r="K29" s="1">
        <v>6</v>
      </c>
    </row>
    <row r="30" spans="3:11" ht="12.75">
      <c r="C30" t="s">
        <v>63</v>
      </c>
      <c r="E30" s="1">
        <v>1</v>
      </c>
      <c r="F30" s="1">
        <v>43</v>
      </c>
      <c r="G30" s="1">
        <v>9</v>
      </c>
      <c r="H30" s="1">
        <v>1</v>
      </c>
      <c r="K30" s="1">
        <v>54</v>
      </c>
    </row>
    <row r="31" spans="3:11" ht="12.75">
      <c r="C31" t="s">
        <v>64</v>
      </c>
      <c r="F31" s="1">
        <v>4</v>
      </c>
      <c r="G31" s="1">
        <v>1</v>
      </c>
      <c r="K31" s="1">
        <v>5</v>
      </c>
    </row>
    <row r="32" spans="3:11" ht="12.75">
      <c r="C32" t="s">
        <v>65</v>
      </c>
      <c r="D32" s="1">
        <v>3</v>
      </c>
      <c r="E32" s="1">
        <v>19</v>
      </c>
      <c r="F32" s="1">
        <v>129</v>
      </c>
      <c r="G32" s="1">
        <v>60</v>
      </c>
      <c r="H32" s="1">
        <v>6</v>
      </c>
      <c r="I32" s="1">
        <v>1</v>
      </c>
      <c r="K32" s="1">
        <v>218</v>
      </c>
    </row>
    <row r="33" spans="3:11" ht="12.75">
      <c r="C33" t="s">
        <v>66</v>
      </c>
      <c r="E33" s="1">
        <v>51</v>
      </c>
      <c r="F33" s="1">
        <v>127</v>
      </c>
      <c r="G33" s="1">
        <v>52</v>
      </c>
      <c r="H33" s="1">
        <v>2</v>
      </c>
      <c r="I33" s="1">
        <v>13</v>
      </c>
      <c r="K33" s="1">
        <v>245</v>
      </c>
    </row>
    <row r="34" spans="3:11" ht="12.75">
      <c r="C34" t="s">
        <v>67</v>
      </c>
      <c r="E34" s="1">
        <v>1</v>
      </c>
      <c r="F34" s="1">
        <v>1</v>
      </c>
      <c r="K34" s="1">
        <v>2</v>
      </c>
    </row>
    <row r="35" spans="3:11" ht="12.75">
      <c r="C35" t="s">
        <v>68</v>
      </c>
      <c r="F35" s="1">
        <v>11</v>
      </c>
      <c r="H35" s="1">
        <v>1</v>
      </c>
      <c r="K35" s="1">
        <v>12</v>
      </c>
    </row>
    <row r="36" spans="3:11" ht="12.75">
      <c r="C36" t="s">
        <v>69</v>
      </c>
      <c r="E36" s="1">
        <v>1</v>
      </c>
      <c r="F36" s="1">
        <v>3</v>
      </c>
      <c r="G36" s="1">
        <v>2</v>
      </c>
      <c r="K36" s="1">
        <v>6</v>
      </c>
    </row>
    <row r="37" spans="3:11" ht="12.75">
      <c r="C37" t="s">
        <v>70</v>
      </c>
      <c r="D37" s="1">
        <v>3</v>
      </c>
      <c r="E37" s="1">
        <v>83</v>
      </c>
      <c r="F37" s="1">
        <v>261</v>
      </c>
      <c r="G37" s="1">
        <v>39</v>
      </c>
      <c r="H37" s="1">
        <v>5</v>
      </c>
      <c r="I37" s="1">
        <v>5</v>
      </c>
      <c r="K37" s="1">
        <v>396</v>
      </c>
    </row>
    <row r="38" spans="3:11" ht="12.75">
      <c r="C38" t="s">
        <v>71</v>
      </c>
      <c r="E38" s="1">
        <v>1</v>
      </c>
      <c r="F38" s="1">
        <v>1</v>
      </c>
      <c r="K38" s="1">
        <v>2</v>
      </c>
    </row>
    <row r="39" spans="3:11" ht="12.75">
      <c r="C39" t="s">
        <v>72</v>
      </c>
      <c r="E39" s="1">
        <v>67</v>
      </c>
      <c r="F39" s="1">
        <v>162</v>
      </c>
      <c r="G39" s="1">
        <v>20</v>
      </c>
      <c r="H39" s="1">
        <v>1</v>
      </c>
      <c r="I39" s="1">
        <v>4</v>
      </c>
      <c r="K39" s="1">
        <v>254</v>
      </c>
    </row>
    <row r="40" spans="3:11" ht="12.75">
      <c r="C40" t="s">
        <v>73</v>
      </c>
      <c r="D40" s="1">
        <v>23</v>
      </c>
      <c r="E40" s="1">
        <v>1032</v>
      </c>
      <c r="F40" s="1">
        <v>1588</v>
      </c>
      <c r="G40" s="1">
        <v>304</v>
      </c>
      <c r="H40" s="1">
        <v>24</v>
      </c>
      <c r="I40" s="1">
        <v>26</v>
      </c>
      <c r="K40" s="1">
        <v>2997</v>
      </c>
    </row>
    <row r="41" spans="3:11" ht="12.75">
      <c r="C41" t="s">
        <v>74</v>
      </c>
      <c r="D41" s="1">
        <v>3</v>
      </c>
      <c r="E41" s="1">
        <v>2</v>
      </c>
      <c r="F41" s="1">
        <v>3</v>
      </c>
      <c r="K41" s="1">
        <v>8</v>
      </c>
    </row>
    <row r="42" spans="3:11" ht="12.75">
      <c r="C42" t="s">
        <v>75</v>
      </c>
      <c r="E42" s="1">
        <v>25</v>
      </c>
      <c r="F42" s="1">
        <v>12</v>
      </c>
      <c r="G42" s="1">
        <v>2</v>
      </c>
      <c r="K42" s="1">
        <v>39</v>
      </c>
    </row>
    <row r="43" spans="3:11" ht="12.75">
      <c r="C43" t="s">
        <v>76</v>
      </c>
      <c r="F43" s="1">
        <v>1</v>
      </c>
      <c r="K43" s="1">
        <v>1</v>
      </c>
    </row>
    <row r="44" spans="3:11" ht="12.75">
      <c r="C44" t="s">
        <v>77</v>
      </c>
      <c r="E44" s="1">
        <v>1</v>
      </c>
      <c r="K44" s="1">
        <v>1</v>
      </c>
    </row>
    <row r="45" spans="3:11" ht="12.75">
      <c r="C45" t="s">
        <v>78</v>
      </c>
      <c r="E45" s="1">
        <v>13</v>
      </c>
      <c r="F45" s="1">
        <v>31</v>
      </c>
      <c r="G45" s="1">
        <v>10</v>
      </c>
      <c r="H45" s="1">
        <v>1</v>
      </c>
      <c r="I45" s="1">
        <v>2</v>
      </c>
      <c r="K45" s="1">
        <v>57</v>
      </c>
    </row>
    <row r="46" spans="3:11" ht="12.75">
      <c r="C46" t="s">
        <v>79</v>
      </c>
      <c r="E46" s="1">
        <v>1</v>
      </c>
      <c r="K46" s="1">
        <v>1</v>
      </c>
    </row>
    <row r="47" spans="3:11" ht="12.75">
      <c r="C47" t="s">
        <v>80</v>
      </c>
      <c r="D47" s="1">
        <v>2</v>
      </c>
      <c r="E47" s="1">
        <v>4</v>
      </c>
      <c r="F47" s="1">
        <v>23</v>
      </c>
      <c r="G47" s="1">
        <v>3</v>
      </c>
      <c r="K47" s="1">
        <v>32</v>
      </c>
    </row>
    <row r="48" spans="3:11" ht="12.75">
      <c r="C48" t="s">
        <v>81</v>
      </c>
      <c r="E48" s="1">
        <v>1</v>
      </c>
      <c r="F48" s="1">
        <v>6</v>
      </c>
      <c r="G48" s="1">
        <v>4</v>
      </c>
      <c r="H48" s="1">
        <v>6</v>
      </c>
      <c r="I48" s="1">
        <v>6</v>
      </c>
      <c r="K48" s="1">
        <v>23</v>
      </c>
    </row>
    <row r="49" spans="3:11" ht="12.75">
      <c r="C49" t="s">
        <v>82</v>
      </c>
      <c r="D49" s="1">
        <v>18</v>
      </c>
      <c r="E49" s="1">
        <v>75</v>
      </c>
      <c r="F49" s="1">
        <v>81</v>
      </c>
      <c r="G49" s="1">
        <v>7</v>
      </c>
      <c r="I49" s="1">
        <v>1</v>
      </c>
      <c r="K49" s="1">
        <v>182</v>
      </c>
    </row>
    <row r="50" spans="3:11" ht="12.75">
      <c r="C50" t="s">
        <v>83</v>
      </c>
      <c r="E50" s="1">
        <v>140</v>
      </c>
      <c r="F50" s="1">
        <v>448</v>
      </c>
      <c r="G50" s="1">
        <v>50</v>
      </c>
      <c r="H50" s="1">
        <v>12</v>
      </c>
      <c r="I50" s="1">
        <v>52</v>
      </c>
      <c r="K50" s="1">
        <v>702</v>
      </c>
    </row>
    <row r="51" spans="3:11" ht="12.75">
      <c r="C51" t="s">
        <v>84</v>
      </c>
      <c r="E51" s="1">
        <v>13</v>
      </c>
      <c r="F51" s="1">
        <v>24</v>
      </c>
      <c r="G51" s="1">
        <v>5</v>
      </c>
      <c r="K51" s="1">
        <v>42</v>
      </c>
    </row>
    <row r="52" spans="3:11" ht="12.75">
      <c r="C52" t="s">
        <v>85</v>
      </c>
      <c r="D52" s="1">
        <v>1</v>
      </c>
      <c r="E52" s="1">
        <v>27</v>
      </c>
      <c r="F52" s="1">
        <v>337</v>
      </c>
      <c r="G52" s="1">
        <v>155</v>
      </c>
      <c r="H52" s="1">
        <v>3</v>
      </c>
      <c r="I52" s="1">
        <v>2</v>
      </c>
      <c r="K52" s="1">
        <v>525</v>
      </c>
    </row>
    <row r="53" spans="3:11" ht="12.75">
      <c r="C53" t="s">
        <v>86</v>
      </c>
      <c r="E53" s="1">
        <v>10</v>
      </c>
      <c r="F53" s="1">
        <v>19</v>
      </c>
      <c r="G53" s="1">
        <v>4</v>
      </c>
      <c r="K53" s="1">
        <v>33</v>
      </c>
    </row>
    <row r="54" spans="3:11" ht="12.75">
      <c r="C54" t="s">
        <v>87</v>
      </c>
      <c r="D54" s="1">
        <v>1</v>
      </c>
      <c r="E54" s="1">
        <v>11</v>
      </c>
      <c r="F54" s="1">
        <v>7</v>
      </c>
      <c r="K54" s="1">
        <v>19</v>
      </c>
    </row>
    <row r="55" spans="3:11" ht="12.75">
      <c r="C55" t="s">
        <v>88</v>
      </c>
      <c r="I55" s="1">
        <v>26</v>
      </c>
      <c r="K55" s="1">
        <v>26</v>
      </c>
    </row>
    <row r="56" spans="3:11" ht="12.75">
      <c r="C56" t="s">
        <v>89</v>
      </c>
      <c r="F56" s="1">
        <v>1</v>
      </c>
      <c r="K56" s="1">
        <v>1</v>
      </c>
    </row>
    <row r="57" spans="3:11" ht="12.75">
      <c r="C57" t="s">
        <v>90</v>
      </c>
      <c r="F57" s="1">
        <v>2</v>
      </c>
      <c r="K57" s="1">
        <v>2</v>
      </c>
    </row>
    <row r="58" spans="3:11" ht="12.75">
      <c r="C58" t="s">
        <v>91</v>
      </c>
      <c r="E58" s="1">
        <v>1</v>
      </c>
      <c r="F58" s="1">
        <v>7</v>
      </c>
      <c r="G58" s="1">
        <v>1</v>
      </c>
      <c r="K58" s="1">
        <v>9</v>
      </c>
    </row>
    <row r="59" spans="3:11" ht="12.75">
      <c r="C59" t="s">
        <v>92</v>
      </c>
      <c r="F59" s="1">
        <v>2</v>
      </c>
      <c r="K59" s="1">
        <v>2</v>
      </c>
    </row>
    <row r="60" spans="3:11" ht="12.75">
      <c r="C60" t="s">
        <v>93</v>
      </c>
      <c r="E60" s="1">
        <v>6</v>
      </c>
      <c r="F60" s="1">
        <v>5</v>
      </c>
      <c r="K60" s="1">
        <v>11</v>
      </c>
    </row>
    <row r="61" spans="3:11" ht="12.75">
      <c r="C61" t="s">
        <v>94</v>
      </c>
      <c r="D61" s="1">
        <v>1</v>
      </c>
      <c r="E61" s="1">
        <v>35</v>
      </c>
      <c r="F61" s="1">
        <v>26</v>
      </c>
      <c r="G61" s="1">
        <v>4</v>
      </c>
      <c r="K61" s="1">
        <v>66</v>
      </c>
    </row>
    <row r="62" spans="3:11" ht="12.75">
      <c r="C62" t="s">
        <v>95</v>
      </c>
      <c r="D62" s="1">
        <v>7</v>
      </c>
      <c r="E62" s="1">
        <v>46</v>
      </c>
      <c r="F62" s="1">
        <v>30</v>
      </c>
      <c r="G62" s="1">
        <v>5</v>
      </c>
      <c r="K62" s="1">
        <v>88</v>
      </c>
    </row>
    <row r="63" spans="3:11" ht="12.75">
      <c r="C63" t="s">
        <v>96</v>
      </c>
      <c r="E63" s="1">
        <v>22</v>
      </c>
      <c r="F63" s="1">
        <v>23</v>
      </c>
      <c r="G63" s="1">
        <v>1</v>
      </c>
      <c r="K63" s="1">
        <v>46</v>
      </c>
    </row>
    <row r="64" spans="3:11" ht="12.75">
      <c r="C64" t="s">
        <v>97</v>
      </c>
      <c r="D64" s="1">
        <v>4</v>
      </c>
      <c r="E64" s="1">
        <v>80</v>
      </c>
      <c r="F64" s="1">
        <v>117</v>
      </c>
      <c r="G64" s="1">
        <v>20</v>
      </c>
      <c r="I64" s="1">
        <v>1</v>
      </c>
      <c r="K64" s="1">
        <v>222</v>
      </c>
    </row>
    <row r="65" spans="3:11" ht="12.75">
      <c r="C65" t="s">
        <v>98</v>
      </c>
      <c r="E65" s="1">
        <v>2</v>
      </c>
      <c r="F65" s="1">
        <v>4</v>
      </c>
      <c r="G65" s="1">
        <v>1</v>
      </c>
      <c r="K65" s="1">
        <v>7</v>
      </c>
    </row>
    <row r="66" spans="3:11" ht="12.75">
      <c r="C66" t="s">
        <v>99</v>
      </c>
      <c r="D66" s="1">
        <v>3</v>
      </c>
      <c r="E66" s="1">
        <v>21</v>
      </c>
      <c r="F66" s="1">
        <v>35</v>
      </c>
      <c r="G66" s="1">
        <v>5</v>
      </c>
      <c r="K66" s="1">
        <v>64</v>
      </c>
    </row>
    <row r="67" spans="3:11" ht="12.75">
      <c r="C67" t="s">
        <v>100</v>
      </c>
      <c r="E67" s="1">
        <v>89</v>
      </c>
      <c r="F67" s="1">
        <v>193</v>
      </c>
      <c r="G67" s="1">
        <v>32</v>
      </c>
      <c r="H67" s="1">
        <v>3</v>
      </c>
      <c r="I67" s="1">
        <v>2</v>
      </c>
      <c r="K67" s="1">
        <v>319</v>
      </c>
    </row>
    <row r="68" spans="3:11" ht="12.75">
      <c r="C68" t="s">
        <v>101</v>
      </c>
      <c r="D68" s="1">
        <v>1</v>
      </c>
      <c r="E68" s="1">
        <v>1</v>
      </c>
      <c r="F68" s="1">
        <v>33</v>
      </c>
      <c r="G68" s="1">
        <v>9</v>
      </c>
      <c r="K68" s="1">
        <v>44</v>
      </c>
    </row>
    <row r="69" spans="3:11" ht="12.75">
      <c r="C69" t="s">
        <v>102</v>
      </c>
      <c r="F69" s="1">
        <v>1</v>
      </c>
      <c r="K69" s="1">
        <v>1</v>
      </c>
    </row>
    <row r="70" spans="3:11" ht="12.75">
      <c r="C70" t="s">
        <v>103</v>
      </c>
      <c r="E70" s="1">
        <v>19</v>
      </c>
      <c r="F70" s="1">
        <v>221</v>
      </c>
      <c r="G70" s="1">
        <v>26</v>
      </c>
      <c r="I70" s="1">
        <v>2</v>
      </c>
      <c r="K70" s="1">
        <v>268</v>
      </c>
    </row>
    <row r="71" spans="3:11" ht="12.75">
      <c r="C71" t="s">
        <v>104</v>
      </c>
      <c r="E71" s="1">
        <v>22</v>
      </c>
      <c r="F71" s="1">
        <v>48</v>
      </c>
      <c r="G71" s="1">
        <v>2</v>
      </c>
      <c r="K71" s="1">
        <v>72</v>
      </c>
    </row>
    <row r="72" spans="3:11" ht="12.75">
      <c r="C72" t="s">
        <v>105</v>
      </c>
      <c r="E72" s="1">
        <v>48</v>
      </c>
      <c r="F72" s="1">
        <v>50</v>
      </c>
      <c r="G72" s="1">
        <v>4</v>
      </c>
      <c r="I72" s="1">
        <v>2</v>
      </c>
      <c r="K72" s="1">
        <v>104</v>
      </c>
    </row>
    <row r="73" spans="3:11" ht="12.75">
      <c r="C73" t="s">
        <v>106</v>
      </c>
      <c r="E73" s="1">
        <v>9</v>
      </c>
      <c r="F73" s="1">
        <v>21</v>
      </c>
      <c r="G73" s="1">
        <v>4</v>
      </c>
      <c r="K73" s="1">
        <v>34</v>
      </c>
    </row>
    <row r="74" spans="3:11" ht="12.75">
      <c r="C74" t="s">
        <v>107</v>
      </c>
      <c r="E74" s="1">
        <v>8</v>
      </c>
      <c r="F74" s="1">
        <v>18</v>
      </c>
      <c r="G74" s="1">
        <v>4</v>
      </c>
      <c r="K74" s="1">
        <v>30</v>
      </c>
    </row>
    <row r="75" spans="3:11" ht="12.75">
      <c r="C75" t="s">
        <v>108</v>
      </c>
      <c r="E75" s="1">
        <v>28</v>
      </c>
      <c r="F75" s="1">
        <v>42</v>
      </c>
      <c r="G75" s="1">
        <v>6</v>
      </c>
      <c r="H75" s="1">
        <v>2</v>
      </c>
      <c r="K75" s="1">
        <v>78</v>
      </c>
    </row>
    <row r="76" spans="3:11" ht="12.75">
      <c r="C76" t="s">
        <v>109</v>
      </c>
      <c r="D76" s="1">
        <v>3</v>
      </c>
      <c r="E76" s="1">
        <v>143</v>
      </c>
      <c r="F76" s="1">
        <v>191</v>
      </c>
      <c r="G76" s="1">
        <v>30</v>
      </c>
      <c r="H76" s="1">
        <v>4</v>
      </c>
      <c r="I76" s="1">
        <v>3</v>
      </c>
      <c r="K76" s="1">
        <v>374</v>
      </c>
    </row>
    <row r="77" spans="3:11" ht="12.75">
      <c r="C77" t="s">
        <v>110</v>
      </c>
      <c r="E77" s="1">
        <v>1</v>
      </c>
      <c r="K77" s="1">
        <v>1</v>
      </c>
    </row>
    <row r="78" spans="3:11" ht="12.75">
      <c r="C78" t="s">
        <v>111</v>
      </c>
      <c r="E78" s="1">
        <v>15</v>
      </c>
      <c r="F78" s="1">
        <v>37</v>
      </c>
      <c r="G78" s="1">
        <v>6</v>
      </c>
      <c r="K78" s="1">
        <v>58</v>
      </c>
    </row>
    <row r="79" spans="3:11" ht="12.75">
      <c r="C79" t="s">
        <v>112</v>
      </c>
      <c r="D79" s="1">
        <v>54</v>
      </c>
      <c r="E79" s="1">
        <v>1914</v>
      </c>
      <c r="F79" s="1">
        <v>1499</v>
      </c>
      <c r="G79" s="1">
        <v>142</v>
      </c>
      <c r="H79" s="1">
        <v>2</v>
      </c>
      <c r="I79" s="1">
        <v>1</v>
      </c>
      <c r="K79" s="1">
        <v>3612</v>
      </c>
    </row>
    <row r="80" spans="3:11" ht="12.75">
      <c r="C80" t="s">
        <v>113</v>
      </c>
      <c r="E80" s="1">
        <v>2</v>
      </c>
      <c r="F80" s="1">
        <v>14</v>
      </c>
      <c r="G80" s="1">
        <v>1</v>
      </c>
      <c r="K80" s="1">
        <v>17</v>
      </c>
    </row>
    <row r="81" spans="3:11" ht="12.75">
      <c r="C81" t="s">
        <v>114</v>
      </c>
      <c r="E81" s="1">
        <v>11</v>
      </c>
      <c r="F81" s="1">
        <v>56</v>
      </c>
      <c r="G81" s="1">
        <v>6</v>
      </c>
      <c r="I81" s="1">
        <v>1</v>
      </c>
      <c r="K81" s="1">
        <v>74</v>
      </c>
    </row>
    <row r="82" spans="3:11" ht="12.75">
      <c r="C82" t="s">
        <v>115</v>
      </c>
      <c r="D82" s="1">
        <v>2</v>
      </c>
      <c r="E82" s="1">
        <v>24</v>
      </c>
      <c r="F82" s="1">
        <v>74</v>
      </c>
      <c r="G82" s="1">
        <v>16</v>
      </c>
      <c r="H82" s="1">
        <v>3</v>
      </c>
      <c r="K82" s="1">
        <v>119</v>
      </c>
    </row>
    <row r="83" spans="3:11" ht="12.75">
      <c r="C83" t="s">
        <v>116</v>
      </c>
      <c r="E83" s="1">
        <v>21</v>
      </c>
      <c r="F83" s="1">
        <v>63</v>
      </c>
      <c r="G83" s="1">
        <v>16</v>
      </c>
      <c r="H83" s="1">
        <v>1</v>
      </c>
      <c r="K83" s="1">
        <v>101</v>
      </c>
    </row>
    <row r="84" spans="3:11" ht="12.75">
      <c r="C84" t="s">
        <v>117</v>
      </c>
      <c r="E84" s="1">
        <v>2</v>
      </c>
      <c r="F84" s="1">
        <v>13</v>
      </c>
      <c r="K84" s="1">
        <v>15</v>
      </c>
    </row>
    <row r="85" spans="3:11" ht="12.75">
      <c r="C85" t="s">
        <v>118</v>
      </c>
      <c r="D85" s="1">
        <v>1</v>
      </c>
      <c r="E85" s="1">
        <v>78</v>
      </c>
      <c r="F85" s="1">
        <v>109</v>
      </c>
      <c r="G85" s="1">
        <v>17</v>
      </c>
      <c r="K85" s="1">
        <v>205</v>
      </c>
    </row>
    <row r="86" spans="3:11" ht="12.75">
      <c r="C86" t="s">
        <v>119</v>
      </c>
      <c r="D86" s="1">
        <v>1</v>
      </c>
      <c r="E86" s="1">
        <v>13</v>
      </c>
      <c r="F86" s="1">
        <v>27</v>
      </c>
      <c r="G86" s="1">
        <v>3</v>
      </c>
      <c r="K86" s="1">
        <v>44</v>
      </c>
    </row>
    <row r="87" spans="3:11" ht="12.75">
      <c r="C87" t="s">
        <v>120</v>
      </c>
      <c r="E87" s="1">
        <v>9</v>
      </c>
      <c r="F87" s="1">
        <v>31</v>
      </c>
      <c r="G87" s="1">
        <v>6</v>
      </c>
      <c r="K87" s="1">
        <v>46</v>
      </c>
    </row>
    <row r="88" spans="3:11" ht="12.75">
      <c r="C88" t="s">
        <v>121</v>
      </c>
      <c r="E88" s="1">
        <v>68</v>
      </c>
      <c r="F88" s="1">
        <v>53</v>
      </c>
      <c r="G88" s="1">
        <v>2</v>
      </c>
      <c r="K88" s="1">
        <v>123</v>
      </c>
    </row>
    <row r="89" spans="3:11" ht="12.75">
      <c r="C89" t="s">
        <v>122</v>
      </c>
      <c r="F89" s="1">
        <v>1</v>
      </c>
      <c r="K89" s="1">
        <v>1</v>
      </c>
    </row>
    <row r="90" spans="3:11" ht="12.75">
      <c r="C90" t="s">
        <v>123</v>
      </c>
      <c r="E90" s="1">
        <v>1</v>
      </c>
      <c r="F90" s="1">
        <v>1</v>
      </c>
      <c r="K90" s="1">
        <v>2</v>
      </c>
    </row>
    <row r="91" spans="3:11" ht="12.75">
      <c r="C91" t="s">
        <v>124</v>
      </c>
      <c r="E91" s="1">
        <v>1</v>
      </c>
      <c r="F91" s="1">
        <v>11</v>
      </c>
      <c r="G91" s="1">
        <v>1</v>
      </c>
      <c r="K91" s="1">
        <v>13</v>
      </c>
    </row>
    <row r="92" spans="3:11" ht="12.75">
      <c r="C92" t="s">
        <v>125</v>
      </c>
      <c r="D92" s="1">
        <v>4</v>
      </c>
      <c r="E92" s="1">
        <v>58</v>
      </c>
      <c r="F92" s="1">
        <v>80</v>
      </c>
      <c r="H92" s="1">
        <v>1</v>
      </c>
      <c r="K92" s="1">
        <v>143</v>
      </c>
    </row>
    <row r="93" spans="3:11" ht="12.75">
      <c r="C93" t="s">
        <v>126</v>
      </c>
      <c r="D93" s="1">
        <v>1</v>
      </c>
      <c r="E93" s="1">
        <v>100</v>
      </c>
      <c r="F93" s="1">
        <v>268</v>
      </c>
      <c r="G93" s="1">
        <v>77</v>
      </c>
      <c r="H93" s="1">
        <v>2</v>
      </c>
      <c r="I93" s="1">
        <v>3</v>
      </c>
      <c r="K93" s="1">
        <v>451</v>
      </c>
    </row>
    <row r="94" spans="3:11" ht="12.75">
      <c r="C94" t="s">
        <v>127</v>
      </c>
      <c r="E94" s="1">
        <v>2</v>
      </c>
      <c r="K94" s="1">
        <v>2</v>
      </c>
    </row>
    <row r="95" spans="3:11" ht="12.75">
      <c r="C95" t="s">
        <v>128</v>
      </c>
      <c r="D95" s="1">
        <v>15</v>
      </c>
      <c r="E95" s="1">
        <v>655</v>
      </c>
      <c r="F95" s="1">
        <v>1104</v>
      </c>
      <c r="G95" s="1">
        <v>178</v>
      </c>
      <c r="H95" s="1">
        <v>5</v>
      </c>
      <c r="I95" s="1">
        <v>2</v>
      </c>
      <c r="K95" s="1">
        <v>1959</v>
      </c>
    </row>
    <row r="96" spans="3:11" ht="12.75">
      <c r="C96" t="s">
        <v>129</v>
      </c>
      <c r="E96" s="1">
        <v>13</v>
      </c>
      <c r="F96" s="1">
        <v>14</v>
      </c>
      <c r="K96" s="1">
        <v>27</v>
      </c>
    </row>
    <row r="97" spans="3:11" ht="12.75">
      <c r="C97" t="s">
        <v>130</v>
      </c>
      <c r="D97" s="1">
        <v>1</v>
      </c>
      <c r="E97" s="1">
        <v>20</v>
      </c>
      <c r="F97" s="1">
        <v>165</v>
      </c>
      <c r="G97" s="1">
        <v>46</v>
      </c>
      <c r="H97" s="1">
        <v>9</v>
      </c>
      <c r="I97" s="1">
        <v>14</v>
      </c>
      <c r="K97" s="1">
        <v>255</v>
      </c>
    </row>
    <row r="98" spans="3:11" ht="12.75">
      <c r="C98" t="s">
        <v>131</v>
      </c>
      <c r="G98" s="1">
        <v>1</v>
      </c>
      <c r="K98" s="1">
        <v>1</v>
      </c>
    </row>
    <row r="99" spans="3:11" ht="12.75">
      <c r="C99" t="s">
        <v>132</v>
      </c>
      <c r="D99" s="1">
        <v>1</v>
      </c>
      <c r="E99" s="1">
        <v>8</v>
      </c>
      <c r="F99" s="1">
        <v>18</v>
      </c>
      <c r="G99" s="1">
        <v>1</v>
      </c>
      <c r="K99" s="1">
        <v>28</v>
      </c>
    </row>
    <row r="100" spans="3:11" ht="12.75">
      <c r="C100" t="s">
        <v>133</v>
      </c>
      <c r="E100" s="1">
        <v>4</v>
      </c>
      <c r="F100" s="1">
        <v>11</v>
      </c>
      <c r="K100" s="1">
        <v>15</v>
      </c>
    </row>
    <row r="101" spans="3:11" ht="12.75">
      <c r="C101" t="s">
        <v>134</v>
      </c>
      <c r="D101" s="1">
        <v>1</v>
      </c>
      <c r="E101" s="1">
        <v>7</v>
      </c>
      <c r="F101" s="1">
        <v>10</v>
      </c>
      <c r="K101" s="1">
        <v>18</v>
      </c>
    </row>
    <row r="102" spans="3:11" ht="12.75">
      <c r="C102" t="s">
        <v>135</v>
      </c>
      <c r="E102" s="1">
        <v>1</v>
      </c>
      <c r="F102" s="1">
        <v>1</v>
      </c>
      <c r="K102" s="1">
        <v>2</v>
      </c>
    </row>
    <row r="103" spans="3:11" ht="12.75">
      <c r="C103" t="s">
        <v>136</v>
      </c>
      <c r="E103" s="1">
        <v>1</v>
      </c>
      <c r="F103" s="1">
        <v>58</v>
      </c>
      <c r="G103" s="1">
        <v>28</v>
      </c>
      <c r="H103" s="1">
        <v>1</v>
      </c>
      <c r="K103" s="1">
        <v>88</v>
      </c>
    </row>
    <row r="104" spans="3:11" ht="12.75">
      <c r="C104" t="s">
        <v>137</v>
      </c>
      <c r="D104" s="1">
        <v>1</v>
      </c>
      <c r="F104" s="1">
        <v>3</v>
      </c>
      <c r="K104" s="1">
        <v>4</v>
      </c>
    </row>
    <row r="105" spans="3:11" ht="12.75">
      <c r="C105" t="s">
        <v>138</v>
      </c>
      <c r="D105" s="1">
        <v>6</v>
      </c>
      <c r="E105" s="1">
        <v>109</v>
      </c>
      <c r="F105" s="1">
        <v>94</v>
      </c>
      <c r="G105" s="1">
        <v>9</v>
      </c>
      <c r="K105" s="1">
        <v>218</v>
      </c>
    </row>
    <row r="106" spans="3:11" ht="12.75">
      <c r="C106" t="s">
        <v>139</v>
      </c>
      <c r="D106" s="1">
        <v>1</v>
      </c>
      <c r="E106" s="1">
        <v>81</v>
      </c>
      <c r="F106" s="1">
        <v>87</v>
      </c>
      <c r="G106" s="1">
        <v>10</v>
      </c>
      <c r="K106" s="1">
        <v>179</v>
      </c>
    </row>
    <row r="107" spans="3:11" ht="12.75">
      <c r="C107" t="s">
        <v>140</v>
      </c>
      <c r="D107" s="1">
        <v>3</v>
      </c>
      <c r="E107" s="1">
        <v>23</v>
      </c>
      <c r="F107" s="1">
        <v>54</v>
      </c>
      <c r="G107" s="1">
        <v>5</v>
      </c>
      <c r="I107" s="1">
        <v>1</v>
      </c>
      <c r="K107" s="1">
        <v>86</v>
      </c>
    </row>
    <row r="108" spans="3:11" ht="12.75">
      <c r="C108" t="s">
        <v>141</v>
      </c>
      <c r="E108" s="1">
        <v>18</v>
      </c>
      <c r="F108" s="1">
        <v>23</v>
      </c>
      <c r="G108" s="1">
        <v>1</v>
      </c>
      <c r="K108" s="1">
        <v>42</v>
      </c>
    </row>
    <row r="109" spans="3:11" ht="12.75">
      <c r="C109" t="s">
        <v>142</v>
      </c>
      <c r="D109" s="1">
        <v>13</v>
      </c>
      <c r="E109" s="1">
        <v>1708</v>
      </c>
      <c r="F109" s="1">
        <v>3841</v>
      </c>
      <c r="G109" s="1">
        <v>663</v>
      </c>
      <c r="H109" s="1">
        <v>26</v>
      </c>
      <c r="I109" s="1">
        <v>13</v>
      </c>
      <c r="K109" s="1">
        <v>6264</v>
      </c>
    </row>
    <row r="110" spans="3:11" ht="12.75">
      <c r="C110" t="s">
        <v>143</v>
      </c>
      <c r="E110" s="1">
        <v>6</v>
      </c>
      <c r="F110" s="1">
        <v>24</v>
      </c>
      <c r="K110" s="1">
        <v>30</v>
      </c>
    </row>
    <row r="111" spans="3:11" ht="12.75">
      <c r="C111" t="s">
        <v>144</v>
      </c>
      <c r="D111" s="1">
        <v>43</v>
      </c>
      <c r="E111" s="1">
        <v>1314</v>
      </c>
      <c r="F111" s="1">
        <v>1568</v>
      </c>
      <c r="G111" s="1">
        <v>316</v>
      </c>
      <c r="H111" s="1">
        <v>16</v>
      </c>
      <c r="I111" s="1">
        <v>16</v>
      </c>
      <c r="K111" s="1">
        <v>3273</v>
      </c>
    </row>
    <row r="112" spans="3:11" ht="12.75">
      <c r="C112" t="s">
        <v>145</v>
      </c>
      <c r="D112" s="1">
        <v>4</v>
      </c>
      <c r="E112" s="1">
        <v>377</v>
      </c>
      <c r="F112" s="1">
        <v>1335</v>
      </c>
      <c r="G112" s="1">
        <v>462</v>
      </c>
      <c r="H112" s="1">
        <v>13</v>
      </c>
      <c r="I112" s="1">
        <v>3</v>
      </c>
      <c r="K112" s="1">
        <v>2194</v>
      </c>
    </row>
    <row r="113" spans="3:11" ht="12.75">
      <c r="C113" t="s">
        <v>146</v>
      </c>
      <c r="I113" s="1">
        <v>19</v>
      </c>
      <c r="K113" s="1">
        <v>19</v>
      </c>
    </row>
    <row r="114" spans="3:11" ht="12.75">
      <c r="C114" t="s">
        <v>147</v>
      </c>
      <c r="E114" s="1">
        <v>4</v>
      </c>
      <c r="F114" s="1">
        <v>37</v>
      </c>
      <c r="G114" s="1">
        <v>9</v>
      </c>
      <c r="H114" s="1">
        <v>2</v>
      </c>
      <c r="K114" s="1">
        <v>52</v>
      </c>
    </row>
    <row r="115" spans="3:11" ht="12.75">
      <c r="C115" t="s">
        <v>148</v>
      </c>
      <c r="D115" s="1">
        <v>12</v>
      </c>
      <c r="E115" s="1">
        <v>1552</v>
      </c>
      <c r="F115" s="1">
        <v>2966</v>
      </c>
      <c r="G115" s="1">
        <v>784</v>
      </c>
      <c r="H115" s="1">
        <v>35</v>
      </c>
      <c r="I115" s="1">
        <v>10</v>
      </c>
      <c r="K115" s="1">
        <v>5359</v>
      </c>
    </row>
    <row r="116" spans="3:11" ht="12.75">
      <c r="C116" t="s">
        <v>149</v>
      </c>
      <c r="F116" s="1">
        <v>10</v>
      </c>
      <c r="G116" s="1">
        <v>8</v>
      </c>
      <c r="H116" s="1">
        <v>1</v>
      </c>
      <c r="K116" s="1">
        <v>19</v>
      </c>
    </row>
    <row r="117" spans="3:11" ht="12.75">
      <c r="C117" t="s">
        <v>150</v>
      </c>
      <c r="E117" s="1">
        <v>7</v>
      </c>
      <c r="F117" s="1">
        <v>9</v>
      </c>
      <c r="G117" s="1">
        <v>7</v>
      </c>
      <c r="K117" s="1">
        <v>23</v>
      </c>
    </row>
    <row r="118" spans="3:11" ht="12.75">
      <c r="C118" t="s">
        <v>151</v>
      </c>
      <c r="E118" s="1">
        <v>6</v>
      </c>
      <c r="F118" s="1">
        <v>2</v>
      </c>
      <c r="K118" s="1">
        <v>8</v>
      </c>
    </row>
    <row r="119" spans="3:11" ht="12.75">
      <c r="C119" t="s">
        <v>152</v>
      </c>
      <c r="E119" s="1">
        <v>3</v>
      </c>
      <c r="F119" s="1">
        <v>3</v>
      </c>
      <c r="G119" s="1">
        <v>1</v>
      </c>
      <c r="K119" s="1">
        <v>7</v>
      </c>
    </row>
    <row r="120" spans="3:11" ht="12.75">
      <c r="C120" t="s">
        <v>153</v>
      </c>
      <c r="F120" s="1">
        <v>2</v>
      </c>
      <c r="K120" s="1">
        <v>2</v>
      </c>
    </row>
    <row r="121" spans="3:11" ht="12.75">
      <c r="C121" t="s">
        <v>154</v>
      </c>
      <c r="F121" s="1">
        <v>1</v>
      </c>
      <c r="G121" s="1">
        <v>1</v>
      </c>
      <c r="K121" s="1">
        <v>2</v>
      </c>
    </row>
    <row r="122" spans="3:11" ht="12.75">
      <c r="C122" t="s">
        <v>155</v>
      </c>
      <c r="F122" s="1">
        <v>3</v>
      </c>
      <c r="G122" s="1">
        <v>2</v>
      </c>
      <c r="K122" s="1">
        <v>5</v>
      </c>
    </row>
    <row r="123" spans="3:11" ht="12.75">
      <c r="C123" t="s">
        <v>156</v>
      </c>
      <c r="F123" s="1">
        <v>2</v>
      </c>
      <c r="K123" s="1">
        <v>2</v>
      </c>
    </row>
    <row r="124" spans="3:11" ht="12.75">
      <c r="C124" t="s">
        <v>157</v>
      </c>
      <c r="E124" s="1">
        <v>7</v>
      </c>
      <c r="F124" s="1">
        <v>119</v>
      </c>
      <c r="G124" s="1">
        <v>45</v>
      </c>
      <c r="K124" s="1">
        <v>171</v>
      </c>
    </row>
    <row r="125" spans="3:11" ht="12.75">
      <c r="C125" t="s">
        <v>158</v>
      </c>
      <c r="E125" s="1">
        <v>17</v>
      </c>
      <c r="F125" s="1">
        <v>60</v>
      </c>
      <c r="G125" s="1">
        <v>12</v>
      </c>
      <c r="H125" s="1">
        <v>4</v>
      </c>
      <c r="K125" s="1">
        <v>93</v>
      </c>
    </row>
    <row r="126" spans="3:11" ht="12.75">
      <c r="C126" t="s">
        <v>159</v>
      </c>
      <c r="D126" s="1">
        <v>5</v>
      </c>
      <c r="E126" s="1">
        <v>119</v>
      </c>
      <c r="F126" s="1">
        <v>204</v>
      </c>
      <c r="G126" s="1">
        <v>23</v>
      </c>
      <c r="H126" s="1">
        <v>4</v>
      </c>
      <c r="I126" s="1">
        <v>3</v>
      </c>
      <c r="K126" s="1">
        <v>358</v>
      </c>
    </row>
    <row r="127" spans="3:11" ht="12.75">
      <c r="C127" t="s">
        <v>160</v>
      </c>
      <c r="E127" s="1">
        <v>1</v>
      </c>
      <c r="K127" s="1">
        <v>1</v>
      </c>
    </row>
    <row r="128" spans="3:11" ht="12.75">
      <c r="C128" t="s">
        <v>161</v>
      </c>
      <c r="F128" s="1">
        <v>1</v>
      </c>
      <c r="K128" s="1">
        <v>1</v>
      </c>
    </row>
    <row r="129" spans="3:11" ht="12.75">
      <c r="C129" t="s">
        <v>162</v>
      </c>
      <c r="D129" s="1">
        <v>8</v>
      </c>
      <c r="E129" s="1">
        <v>96</v>
      </c>
      <c r="F129" s="1">
        <v>85</v>
      </c>
      <c r="G129" s="1">
        <v>8</v>
      </c>
      <c r="K129" s="1">
        <v>197</v>
      </c>
    </row>
    <row r="130" spans="3:11" ht="12.75">
      <c r="C130" t="s">
        <v>163</v>
      </c>
      <c r="D130" s="1">
        <v>1</v>
      </c>
      <c r="K130" s="1">
        <v>1</v>
      </c>
    </row>
    <row r="131" spans="3:11" ht="12.75">
      <c r="C131" t="s">
        <v>164</v>
      </c>
      <c r="D131" s="1">
        <v>9</v>
      </c>
      <c r="E131" s="1">
        <v>376</v>
      </c>
      <c r="F131" s="1">
        <v>589</v>
      </c>
      <c r="G131" s="1">
        <v>127</v>
      </c>
      <c r="H131" s="1">
        <v>16</v>
      </c>
      <c r="I131" s="1">
        <v>8</v>
      </c>
      <c r="K131" s="1">
        <v>1125</v>
      </c>
    </row>
    <row r="132" spans="3:11" ht="12.75">
      <c r="C132" t="s">
        <v>165</v>
      </c>
      <c r="D132" s="1">
        <v>14</v>
      </c>
      <c r="E132" s="1">
        <v>114</v>
      </c>
      <c r="F132" s="1">
        <v>67</v>
      </c>
      <c r="G132" s="1">
        <v>16</v>
      </c>
      <c r="H132" s="1">
        <v>2</v>
      </c>
      <c r="I132" s="1">
        <v>3</v>
      </c>
      <c r="K132" s="1">
        <v>216</v>
      </c>
    </row>
    <row r="133" spans="3:11" ht="12.75">
      <c r="C133" t="s">
        <v>166</v>
      </c>
      <c r="D133" s="1">
        <v>1</v>
      </c>
      <c r="E133" s="1">
        <v>2</v>
      </c>
      <c r="F133" s="1">
        <v>13</v>
      </c>
      <c r="G133" s="1">
        <v>3</v>
      </c>
      <c r="K133" s="1">
        <v>19</v>
      </c>
    </row>
    <row r="134" spans="3:11" ht="12.75">
      <c r="C134" t="s">
        <v>167</v>
      </c>
      <c r="F134" s="1">
        <v>1</v>
      </c>
      <c r="G134" s="1">
        <v>1</v>
      </c>
      <c r="K134" s="1">
        <v>2</v>
      </c>
    </row>
    <row r="135" spans="3:11" ht="12.75">
      <c r="C135" t="s">
        <v>168</v>
      </c>
      <c r="D135" s="1">
        <v>1</v>
      </c>
      <c r="E135" s="1">
        <v>22</v>
      </c>
      <c r="F135" s="1">
        <v>48</v>
      </c>
      <c r="G135" s="1">
        <v>14</v>
      </c>
      <c r="H135" s="1">
        <v>1</v>
      </c>
      <c r="K135" s="1">
        <v>86</v>
      </c>
    </row>
    <row r="136" spans="3:11" ht="12.75">
      <c r="C136" t="s">
        <v>169</v>
      </c>
      <c r="E136" s="1">
        <v>3</v>
      </c>
      <c r="F136" s="1">
        <v>3</v>
      </c>
      <c r="G136" s="1">
        <v>1</v>
      </c>
      <c r="K136" s="1">
        <v>7</v>
      </c>
    </row>
    <row r="137" spans="3:11" ht="12.75">
      <c r="C137" t="s">
        <v>170</v>
      </c>
      <c r="I137" s="1">
        <v>7</v>
      </c>
      <c r="K137" s="1">
        <v>7</v>
      </c>
    </row>
    <row r="138" spans="3:11" ht="12.75">
      <c r="C138" t="s">
        <v>171</v>
      </c>
      <c r="D138" s="1">
        <v>12</v>
      </c>
      <c r="E138" s="1">
        <v>139</v>
      </c>
      <c r="F138" s="1">
        <v>301</v>
      </c>
      <c r="G138" s="1">
        <v>51</v>
      </c>
      <c r="H138" s="1">
        <v>10</v>
      </c>
      <c r="I138" s="1">
        <v>3</v>
      </c>
      <c r="K138" s="1">
        <v>516</v>
      </c>
    </row>
    <row r="139" spans="3:11" ht="12.75">
      <c r="C139" t="s">
        <v>172</v>
      </c>
      <c r="D139" s="1">
        <v>1</v>
      </c>
      <c r="E139" s="1">
        <v>102</v>
      </c>
      <c r="F139" s="1">
        <v>337</v>
      </c>
      <c r="G139" s="1">
        <v>62</v>
      </c>
      <c r="H139" s="1">
        <v>4</v>
      </c>
      <c r="I139" s="1">
        <v>4</v>
      </c>
      <c r="K139" s="1">
        <v>510</v>
      </c>
    </row>
    <row r="140" spans="3:11" ht="12.75">
      <c r="C140" t="s">
        <v>173</v>
      </c>
      <c r="F140" s="1">
        <v>1</v>
      </c>
      <c r="K140" s="1">
        <v>1</v>
      </c>
    </row>
    <row r="141" spans="3:11" ht="12.75">
      <c r="C141" t="s">
        <v>174</v>
      </c>
      <c r="F141" s="1">
        <v>6</v>
      </c>
      <c r="G141" s="1">
        <v>3</v>
      </c>
      <c r="K141" s="1">
        <v>9</v>
      </c>
    </row>
    <row r="142" spans="3:11" ht="12.75">
      <c r="C142" t="s">
        <v>175</v>
      </c>
      <c r="F142" s="1">
        <v>2</v>
      </c>
      <c r="K142" s="1">
        <v>2</v>
      </c>
    </row>
    <row r="143" spans="3:11" ht="12.75">
      <c r="C143" t="s">
        <v>176</v>
      </c>
      <c r="F143" s="1">
        <v>1</v>
      </c>
      <c r="G143" s="1">
        <v>1</v>
      </c>
      <c r="K143" s="1">
        <v>2</v>
      </c>
    </row>
    <row r="144" spans="3:11" ht="12.75">
      <c r="C144" t="s">
        <v>177</v>
      </c>
      <c r="F144" s="1">
        <v>5</v>
      </c>
      <c r="G144" s="1">
        <v>1</v>
      </c>
      <c r="K144" s="1">
        <v>6</v>
      </c>
    </row>
    <row r="145" spans="3:11" ht="12.75">
      <c r="C145" t="s">
        <v>178</v>
      </c>
      <c r="D145" s="1">
        <v>13</v>
      </c>
      <c r="E145" s="1">
        <v>280</v>
      </c>
      <c r="F145" s="1">
        <v>744</v>
      </c>
      <c r="G145" s="1">
        <v>76</v>
      </c>
      <c r="H145" s="1">
        <v>1</v>
      </c>
      <c r="K145" s="1">
        <v>1114</v>
      </c>
    </row>
    <row r="146" spans="3:11" ht="12.75">
      <c r="C146" t="s">
        <v>179</v>
      </c>
      <c r="E146" s="1">
        <v>2</v>
      </c>
      <c r="F146" s="1">
        <v>8</v>
      </c>
      <c r="G146" s="1">
        <v>2</v>
      </c>
      <c r="K146" s="1">
        <v>12</v>
      </c>
    </row>
    <row r="147" spans="3:11" ht="12.75">
      <c r="C147" t="s">
        <v>180</v>
      </c>
      <c r="E147" s="1">
        <v>8</v>
      </c>
      <c r="F147" s="1">
        <v>17</v>
      </c>
      <c r="G147" s="1">
        <v>3</v>
      </c>
      <c r="K147" s="1">
        <v>28</v>
      </c>
    </row>
    <row r="148" spans="3:11" ht="12.75">
      <c r="C148" t="s">
        <v>181</v>
      </c>
      <c r="E148" s="1">
        <v>1</v>
      </c>
      <c r="K148" s="1">
        <v>1</v>
      </c>
    </row>
    <row r="149" spans="3:11" ht="12.75">
      <c r="C149" t="s">
        <v>182</v>
      </c>
      <c r="D149" s="1">
        <v>4</v>
      </c>
      <c r="E149" s="1">
        <v>246</v>
      </c>
      <c r="F149" s="1">
        <v>595</v>
      </c>
      <c r="G149" s="1">
        <v>79</v>
      </c>
      <c r="H149" s="1">
        <v>18</v>
      </c>
      <c r="I149" s="1">
        <v>23</v>
      </c>
      <c r="K149" s="1">
        <v>965</v>
      </c>
    </row>
    <row r="150" spans="3:11" ht="12.75">
      <c r="C150" t="s">
        <v>183</v>
      </c>
      <c r="D150" s="1">
        <v>4</v>
      </c>
      <c r="E150" s="1">
        <v>235</v>
      </c>
      <c r="F150" s="1">
        <v>252</v>
      </c>
      <c r="G150" s="1">
        <v>23</v>
      </c>
      <c r="H150" s="1">
        <v>2</v>
      </c>
      <c r="I150" s="1">
        <v>4</v>
      </c>
      <c r="K150" s="1">
        <v>520</v>
      </c>
    </row>
    <row r="151" spans="3:11" ht="12.75">
      <c r="C151" t="s">
        <v>184</v>
      </c>
      <c r="E151" s="1">
        <v>6</v>
      </c>
      <c r="F151" s="1">
        <v>16</v>
      </c>
      <c r="K151" s="1">
        <v>22</v>
      </c>
    </row>
    <row r="152" spans="3:11" ht="12.75">
      <c r="C152" t="s">
        <v>185</v>
      </c>
      <c r="G152" s="1">
        <v>1</v>
      </c>
      <c r="K152" s="1">
        <v>1</v>
      </c>
    </row>
    <row r="153" spans="3:11" ht="12.75">
      <c r="C153" t="s">
        <v>186</v>
      </c>
      <c r="E153" s="1">
        <v>1</v>
      </c>
      <c r="F153" s="1">
        <v>4</v>
      </c>
      <c r="G153" s="1">
        <v>1</v>
      </c>
      <c r="K153" s="1">
        <v>6</v>
      </c>
    </row>
    <row r="154" spans="3:11" ht="12.75">
      <c r="C154" t="s">
        <v>187</v>
      </c>
      <c r="D154" s="1">
        <v>1</v>
      </c>
      <c r="E154" s="1">
        <v>3</v>
      </c>
      <c r="F154" s="1">
        <v>6</v>
      </c>
      <c r="K154" s="1">
        <v>10</v>
      </c>
    </row>
    <row r="155" spans="3:11" ht="12.75">
      <c r="C155" t="s">
        <v>188</v>
      </c>
      <c r="E155" s="1">
        <v>1</v>
      </c>
      <c r="F155" s="1">
        <v>2</v>
      </c>
      <c r="K155" s="1">
        <v>3</v>
      </c>
    </row>
    <row r="156" spans="3:11" ht="12.75">
      <c r="C156" t="s">
        <v>189</v>
      </c>
      <c r="E156" s="1">
        <v>13</v>
      </c>
      <c r="F156" s="1">
        <v>35</v>
      </c>
      <c r="G156" s="1">
        <v>5</v>
      </c>
      <c r="K156" s="1">
        <v>53</v>
      </c>
    </row>
    <row r="157" spans="3:11" ht="12.75">
      <c r="C157" t="s">
        <v>190</v>
      </c>
      <c r="D157" s="1">
        <v>2</v>
      </c>
      <c r="E157" s="1">
        <v>90</v>
      </c>
      <c r="F157" s="1">
        <v>160</v>
      </c>
      <c r="G157" s="1">
        <v>13</v>
      </c>
      <c r="H157" s="1">
        <v>4</v>
      </c>
      <c r="I157" s="1">
        <v>18</v>
      </c>
      <c r="K157" s="1">
        <v>287</v>
      </c>
    </row>
    <row r="158" spans="3:11" ht="12.75">
      <c r="C158" t="s">
        <v>191</v>
      </c>
      <c r="I158" s="1">
        <v>1</v>
      </c>
      <c r="K158" s="1">
        <v>1</v>
      </c>
    </row>
    <row r="159" spans="3:11" ht="12.75">
      <c r="C159" t="s">
        <v>192</v>
      </c>
      <c r="D159" s="1">
        <v>52</v>
      </c>
      <c r="E159" s="1">
        <v>918</v>
      </c>
      <c r="F159" s="1">
        <v>497</v>
      </c>
      <c r="G159" s="1">
        <v>68</v>
      </c>
      <c r="H159" s="1">
        <v>3</v>
      </c>
      <c r="I159" s="1">
        <v>3</v>
      </c>
      <c r="K159" s="1">
        <v>1541</v>
      </c>
    </row>
    <row r="160" spans="3:11" ht="12.75">
      <c r="C160" t="s">
        <v>193</v>
      </c>
      <c r="E160" s="1">
        <v>1</v>
      </c>
      <c r="K160" s="1">
        <v>1</v>
      </c>
    </row>
    <row r="161" spans="3:11" ht="12.75">
      <c r="C161" t="s">
        <v>194</v>
      </c>
      <c r="F161" s="1">
        <v>5</v>
      </c>
      <c r="G161" s="1">
        <v>1</v>
      </c>
      <c r="K161" s="1">
        <v>6</v>
      </c>
    </row>
    <row r="162" spans="3:11" ht="12.75">
      <c r="C162" t="s">
        <v>195</v>
      </c>
      <c r="D162" s="1">
        <v>3</v>
      </c>
      <c r="E162" s="1">
        <v>120</v>
      </c>
      <c r="F162" s="1">
        <v>274</v>
      </c>
      <c r="G162" s="1">
        <v>40</v>
      </c>
      <c r="H162" s="1">
        <v>3</v>
      </c>
      <c r="I162" s="1">
        <v>1</v>
      </c>
      <c r="K162" s="1">
        <v>441</v>
      </c>
    </row>
    <row r="163" spans="3:11" ht="12.75">
      <c r="C163" t="s">
        <v>196</v>
      </c>
      <c r="D163" s="1">
        <v>4</v>
      </c>
      <c r="E163" s="1">
        <v>50</v>
      </c>
      <c r="F163" s="1">
        <v>97</v>
      </c>
      <c r="G163" s="1">
        <v>9</v>
      </c>
      <c r="I163" s="1">
        <v>1</v>
      </c>
      <c r="K163" s="1">
        <v>161</v>
      </c>
    </row>
    <row r="164" spans="3:11" ht="12.75">
      <c r="C164" t="s">
        <v>197</v>
      </c>
      <c r="F164" s="1">
        <v>3</v>
      </c>
      <c r="G164" s="1">
        <v>2</v>
      </c>
      <c r="K164" s="1">
        <v>5</v>
      </c>
    </row>
    <row r="165" spans="3:11" ht="12.75">
      <c r="C165" t="s">
        <v>198</v>
      </c>
      <c r="F165" s="1">
        <v>3</v>
      </c>
      <c r="G165" s="1">
        <v>5</v>
      </c>
      <c r="H165" s="1">
        <v>1</v>
      </c>
      <c r="K165" s="1">
        <v>9</v>
      </c>
    </row>
    <row r="166" spans="3:11" ht="12.75">
      <c r="C166" t="s">
        <v>199</v>
      </c>
      <c r="F166" s="1">
        <v>1</v>
      </c>
      <c r="K166" s="1">
        <v>1</v>
      </c>
    </row>
    <row r="167" spans="3:11" ht="12.75">
      <c r="C167" t="s">
        <v>200</v>
      </c>
      <c r="D167" s="1">
        <v>8</v>
      </c>
      <c r="E167" s="1">
        <v>121</v>
      </c>
      <c r="F167" s="1">
        <v>197</v>
      </c>
      <c r="G167" s="1">
        <v>23</v>
      </c>
      <c r="H167" s="1">
        <v>3</v>
      </c>
      <c r="I167" s="1">
        <v>3</v>
      </c>
      <c r="K167" s="1">
        <v>355</v>
      </c>
    </row>
    <row r="168" spans="3:11" ht="12.75">
      <c r="C168" t="s">
        <v>201</v>
      </c>
      <c r="E168" s="1">
        <v>1</v>
      </c>
      <c r="K168" s="1">
        <v>1</v>
      </c>
    </row>
    <row r="169" spans="3:11" ht="12.75">
      <c r="C169" t="s">
        <v>202</v>
      </c>
      <c r="E169" s="1">
        <v>1</v>
      </c>
      <c r="F169" s="1">
        <v>1</v>
      </c>
      <c r="H169" s="1">
        <v>3</v>
      </c>
      <c r="K169" s="1">
        <v>5</v>
      </c>
    </row>
    <row r="170" spans="3:11" ht="12.75">
      <c r="C170" t="s">
        <v>203</v>
      </c>
      <c r="E170" s="1">
        <v>7</v>
      </c>
      <c r="F170" s="1">
        <v>12</v>
      </c>
      <c r="G170" s="1">
        <v>3</v>
      </c>
      <c r="K170" s="1">
        <v>22</v>
      </c>
    </row>
    <row r="171" spans="3:11" ht="12.75">
      <c r="C171" t="s">
        <v>204</v>
      </c>
      <c r="D171" s="1">
        <v>49</v>
      </c>
      <c r="E171" s="1">
        <v>460</v>
      </c>
      <c r="F171" s="1">
        <v>439</v>
      </c>
      <c r="G171" s="1">
        <v>36</v>
      </c>
      <c r="H171" s="1">
        <v>2</v>
      </c>
      <c r="I171" s="1">
        <v>6</v>
      </c>
      <c r="K171" s="1">
        <v>992</v>
      </c>
    </row>
    <row r="172" spans="3:11" ht="12.75">
      <c r="C172" t="s">
        <v>205</v>
      </c>
      <c r="D172" s="1">
        <v>31</v>
      </c>
      <c r="E172" s="1">
        <v>230</v>
      </c>
      <c r="F172" s="1">
        <v>185</v>
      </c>
      <c r="G172" s="1">
        <v>17</v>
      </c>
      <c r="H172" s="1">
        <v>4</v>
      </c>
      <c r="I172" s="1">
        <v>5</v>
      </c>
      <c r="K172" s="1">
        <v>472</v>
      </c>
    </row>
    <row r="173" spans="3:11" ht="12.75">
      <c r="C173" t="s">
        <v>206</v>
      </c>
      <c r="E173" s="1">
        <v>8</v>
      </c>
      <c r="F173" s="1">
        <v>2</v>
      </c>
      <c r="K173" s="1">
        <v>10</v>
      </c>
    </row>
    <row r="174" spans="3:11" ht="12.75">
      <c r="C174" t="s">
        <v>207</v>
      </c>
      <c r="I174" s="1">
        <v>11</v>
      </c>
      <c r="K174" s="1">
        <v>11</v>
      </c>
    </row>
    <row r="175" spans="3:11" ht="12.75">
      <c r="C175" t="s">
        <v>208</v>
      </c>
      <c r="D175" s="1">
        <v>24</v>
      </c>
      <c r="E175" s="1">
        <v>204</v>
      </c>
      <c r="F175" s="1">
        <v>147</v>
      </c>
      <c r="G175" s="1">
        <v>28</v>
      </c>
      <c r="H175" s="1">
        <v>5</v>
      </c>
      <c r="I175" s="1">
        <v>6</v>
      </c>
      <c r="K175" s="1">
        <v>414</v>
      </c>
    </row>
    <row r="176" spans="3:11" ht="12.75">
      <c r="C176" t="s">
        <v>209</v>
      </c>
      <c r="J176" s="1">
        <v>843</v>
      </c>
      <c r="K176" s="1">
        <v>843</v>
      </c>
    </row>
    <row r="177" spans="3:11" ht="12.75">
      <c r="C177" t="s">
        <v>210</v>
      </c>
      <c r="D177" s="1">
        <v>3</v>
      </c>
      <c r="E177" s="1">
        <v>90</v>
      </c>
      <c r="F177" s="1">
        <v>58</v>
      </c>
      <c r="G177" s="1">
        <v>10</v>
      </c>
      <c r="H177" s="1">
        <v>4</v>
      </c>
      <c r="I177" s="1">
        <v>1</v>
      </c>
      <c r="K177" s="1">
        <v>166</v>
      </c>
    </row>
    <row r="178" spans="3:11" ht="12.75">
      <c r="C178" t="s">
        <v>211</v>
      </c>
      <c r="D178" s="1">
        <v>3</v>
      </c>
      <c r="E178" s="1">
        <v>60</v>
      </c>
      <c r="F178" s="1">
        <v>83</v>
      </c>
      <c r="G178" s="1">
        <v>9</v>
      </c>
      <c r="K178" s="1">
        <v>155</v>
      </c>
    </row>
    <row r="179" spans="3:11" ht="12.75">
      <c r="C179" t="s">
        <v>212</v>
      </c>
      <c r="F179" s="1">
        <v>3</v>
      </c>
      <c r="K179" s="1">
        <v>3</v>
      </c>
    </row>
    <row r="180" spans="3:11" ht="12.75">
      <c r="C180" t="s">
        <v>213</v>
      </c>
      <c r="E180" s="1">
        <v>3</v>
      </c>
      <c r="F180" s="1">
        <v>46</v>
      </c>
      <c r="G180" s="1">
        <v>10</v>
      </c>
      <c r="I180" s="1">
        <v>2</v>
      </c>
      <c r="K180" s="1">
        <v>61</v>
      </c>
    </row>
    <row r="181" spans="3:11" ht="12.75">
      <c r="C181" t="s">
        <v>214</v>
      </c>
      <c r="D181" s="1">
        <v>12</v>
      </c>
      <c r="E181" s="1">
        <v>120</v>
      </c>
      <c r="F181" s="1">
        <v>131</v>
      </c>
      <c r="G181" s="1">
        <v>30</v>
      </c>
      <c r="H181" s="1">
        <v>1</v>
      </c>
      <c r="I181" s="1">
        <v>2</v>
      </c>
      <c r="K181" s="1">
        <v>296</v>
      </c>
    </row>
    <row r="182" spans="3:11" ht="12.75">
      <c r="C182" t="s">
        <v>215</v>
      </c>
      <c r="I182" s="1">
        <v>59</v>
      </c>
      <c r="K182" s="1">
        <v>59</v>
      </c>
    </row>
    <row r="183" spans="3:11" ht="12.75">
      <c r="C183" t="s">
        <v>216</v>
      </c>
      <c r="J183" s="1">
        <v>3279</v>
      </c>
      <c r="K183" s="1">
        <v>3279</v>
      </c>
    </row>
    <row r="184" spans="3:11" ht="12.75">
      <c r="C184" t="s">
        <v>217</v>
      </c>
      <c r="J184" s="1">
        <v>2672</v>
      </c>
      <c r="K184" s="1">
        <v>2672</v>
      </c>
    </row>
    <row r="185" spans="3:11" ht="12.75">
      <c r="C185" t="s">
        <v>218</v>
      </c>
      <c r="J185" s="1">
        <v>2902</v>
      </c>
      <c r="K185" s="1">
        <v>2902</v>
      </c>
    </row>
    <row r="186" spans="3:11" ht="12.75">
      <c r="C186" t="s">
        <v>219</v>
      </c>
      <c r="F186" s="1">
        <v>6</v>
      </c>
      <c r="K186" s="1">
        <v>6</v>
      </c>
    </row>
    <row r="187" spans="3:11" ht="12.75">
      <c r="C187" t="s">
        <v>220</v>
      </c>
      <c r="D187" s="1">
        <v>6</v>
      </c>
      <c r="E187" s="1">
        <v>224</v>
      </c>
      <c r="F187" s="1">
        <v>516</v>
      </c>
      <c r="G187" s="1">
        <v>69</v>
      </c>
      <c r="H187" s="1">
        <v>4</v>
      </c>
      <c r="I187" s="1">
        <v>3</v>
      </c>
      <c r="K187" s="1">
        <v>822</v>
      </c>
    </row>
    <row r="188" spans="3:11" ht="12.75">
      <c r="C188" t="s">
        <v>221</v>
      </c>
      <c r="E188" s="1">
        <v>2</v>
      </c>
      <c r="F188" s="1">
        <v>9</v>
      </c>
      <c r="K188" s="1">
        <v>11</v>
      </c>
    </row>
    <row r="189" spans="3:11" ht="12.75">
      <c r="C189" t="s">
        <v>222</v>
      </c>
      <c r="E189" s="1">
        <v>1</v>
      </c>
      <c r="F189" s="1">
        <v>22</v>
      </c>
      <c r="G189" s="1">
        <v>17</v>
      </c>
      <c r="H189" s="1">
        <v>1</v>
      </c>
      <c r="K189" s="1">
        <v>41</v>
      </c>
    </row>
    <row r="190" spans="3:11" ht="12.75">
      <c r="C190" t="s">
        <v>223</v>
      </c>
      <c r="E190" s="1">
        <v>2</v>
      </c>
      <c r="F190" s="1">
        <v>9</v>
      </c>
      <c r="G190" s="1">
        <v>1</v>
      </c>
      <c r="K190" s="1">
        <v>12</v>
      </c>
    </row>
    <row r="191" spans="3:11" ht="12.75">
      <c r="C191" t="s">
        <v>224</v>
      </c>
      <c r="F191" s="1">
        <v>3</v>
      </c>
      <c r="G191" s="1">
        <v>1</v>
      </c>
      <c r="K191" s="1">
        <v>4</v>
      </c>
    </row>
    <row r="192" spans="3:11" ht="12.75">
      <c r="C192" t="s">
        <v>225</v>
      </c>
      <c r="F192" s="1">
        <v>3</v>
      </c>
      <c r="K192" s="1">
        <v>3</v>
      </c>
    </row>
    <row r="193" spans="3:11" ht="12.75">
      <c r="C193" t="s">
        <v>226</v>
      </c>
      <c r="E193" s="1">
        <v>10</v>
      </c>
      <c r="F193" s="1">
        <v>18</v>
      </c>
      <c r="G193" s="1">
        <v>15</v>
      </c>
      <c r="I193" s="1">
        <v>2</v>
      </c>
      <c r="K193" s="1">
        <v>45</v>
      </c>
    </row>
    <row r="194" spans="3:11" ht="12.75">
      <c r="C194" t="s">
        <v>227</v>
      </c>
      <c r="E194" s="1">
        <v>1</v>
      </c>
      <c r="K194" s="1">
        <v>1</v>
      </c>
    </row>
    <row r="195" spans="3:11" ht="12.75">
      <c r="C195" t="s">
        <v>228</v>
      </c>
      <c r="F195" s="1">
        <v>1</v>
      </c>
      <c r="K195" s="1">
        <v>1</v>
      </c>
    </row>
    <row r="196" spans="3:11" ht="12.75">
      <c r="C196" t="s">
        <v>229</v>
      </c>
      <c r="D196" s="1">
        <v>1</v>
      </c>
      <c r="E196" s="1">
        <v>28</v>
      </c>
      <c r="F196" s="1">
        <v>36</v>
      </c>
      <c r="G196" s="1">
        <v>6</v>
      </c>
      <c r="H196" s="1">
        <v>2</v>
      </c>
      <c r="K196" s="1">
        <v>73</v>
      </c>
    </row>
    <row r="197" spans="3:11" ht="12.75">
      <c r="C197" t="s">
        <v>230</v>
      </c>
      <c r="E197" s="1">
        <v>1</v>
      </c>
      <c r="F197" s="1">
        <v>7</v>
      </c>
      <c r="K197" s="1">
        <v>8</v>
      </c>
    </row>
    <row r="198" spans="3:11" ht="12.75">
      <c r="C198" t="s">
        <v>231</v>
      </c>
      <c r="D198" s="1">
        <v>1</v>
      </c>
      <c r="E198" s="1">
        <v>158</v>
      </c>
      <c r="F198" s="1">
        <v>344</v>
      </c>
      <c r="G198" s="1">
        <v>17</v>
      </c>
      <c r="H198" s="1">
        <v>4</v>
      </c>
      <c r="K198" s="1">
        <v>524</v>
      </c>
    </row>
    <row r="199" spans="3:11" ht="12.75">
      <c r="C199" s="40" t="s">
        <v>39</v>
      </c>
      <c r="D199" s="10">
        <v>538</v>
      </c>
      <c r="E199" s="10">
        <v>15448</v>
      </c>
      <c r="F199" s="10">
        <v>25608</v>
      </c>
      <c r="G199" s="10">
        <v>4896</v>
      </c>
      <c r="H199" s="10">
        <v>332</v>
      </c>
      <c r="I199" s="10">
        <v>537</v>
      </c>
      <c r="J199" s="10">
        <v>9696</v>
      </c>
      <c r="K199" s="10">
        <v>57055</v>
      </c>
    </row>
  </sheetData>
  <mergeCells count="2">
    <mergeCell ref="C3:K3"/>
    <mergeCell ref="D5:J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C12:M25"/>
  <sheetViews>
    <sheetView workbookViewId="0" topLeftCell="A1">
      <selection activeCell="A1" sqref="A1"/>
    </sheetView>
  </sheetViews>
  <sheetFormatPr defaultColWidth="9.140625" defaultRowHeight="12.75"/>
  <cols>
    <col min="3" max="3" width="19.28125" style="0" customWidth="1"/>
    <col min="4" max="6" width="9.140625" style="1" customWidth="1"/>
    <col min="7" max="7" width="11.8515625" style="1" customWidth="1"/>
    <col min="9" max="9" width="18.28125" style="0" customWidth="1"/>
    <col min="10" max="12" width="9.140625" style="1" customWidth="1"/>
    <col min="13" max="13" width="10.8515625" style="1" customWidth="1"/>
  </cols>
  <sheetData>
    <row r="12" spans="3:13" ht="12.75">
      <c r="C12" s="123" t="s">
        <v>311</v>
      </c>
      <c r="D12" s="123"/>
      <c r="E12" s="123"/>
      <c r="F12" s="123"/>
      <c r="G12" s="123"/>
      <c r="H12" s="40"/>
      <c r="I12" s="123" t="s">
        <v>250</v>
      </c>
      <c r="J12" s="123"/>
      <c r="K12" s="123"/>
      <c r="L12" s="123"/>
      <c r="M12" s="123"/>
    </row>
    <row r="13" spans="3:13" ht="12.75">
      <c r="C13" s="40"/>
      <c r="D13" s="123" t="s">
        <v>384</v>
      </c>
      <c r="E13" s="123"/>
      <c r="F13" s="123"/>
      <c r="G13" s="10"/>
      <c r="H13" s="40"/>
      <c r="I13" s="40"/>
      <c r="J13" s="123" t="s">
        <v>384</v>
      </c>
      <c r="K13" s="123"/>
      <c r="L13" s="123"/>
      <c r="M13" s="10"/>
    </row>
    <row r="14" spans="3:13" ht="12.75">
      <c r="C14" s="10" t="s">
        <v>238</v>
      </c>
      <c r="D14" s="10" t="s">
        <v>32</v>
      </c>
      <c r="E14" s="10" t="s">
        <v>247</v>
      </c>
      <c r="F14" s="10" t="s">
        <v>248</v>
      </c>
      <c r="G14" s="10" t="s">
        <v>39</v>
      </c>
      <c r="H14" s="40"/>
      <c r="I14" s="10" t="s">
        <v>238</v>
      </c>
      <c r="J14" s="10" t="s">
        <v>32</v>
      </c>
      <c r="K14" s="10" t="s">
        <v>247</v>
      </c>
      <c r="L14" s="10" t="s">
        <v>248</v>
      </c>
      <c r="M14" s="10" t="s">
        <v>39</v>
      </c>
    </row>
    <row r="15" spans="3:13" ht="12.75">
      <c r="C15" t="s">
        <v>23</v>
      </c>
      <c r="D15" s="1">
        <v>230</v>
      </c>
      <c r="E15" s="1">
        <v>7124</v>
      </c>
      <c r="G15" s="1">
        <v>7354</v>
      </c>
      <c r="I15" t="s">
        <v>23</v>
      </c>
      <c r="J15" s="1">
        <v>8</v>
      </c>
      <c r="K15" s="1">
        <v>2150</v>
      </c>
      <c r="M15" s="1">
        <v>2158</v>
      </c>
    </row>
    <row r="16" spans="3:13" ht="12.75">
      <c r="C16" t="s">
        <v>24</v>
      </c>
      <c r="D16" s="1">
        <v>162</v>
      </c>
      <c r="E16" s="1">
        <v>5110</v>
      </c>
      <c r="G16" s="1">
        <v>5272</v>
      </c>
      <c r="I16" t="s">
        <v>24</v>
      </c>
      <c r="J16" s="1">
        <v>5</v>
      </c>
      <c r="K16" s="1">
        <v>906</v>
      </c>
      <c r="M16" s="1">
        <v>911</v>
      </c>
    </row>
    <row r="17" spans="3:13" ht="12.75">
      <c r="C17" t="s">
        <v>25</v>
      </c>
      <c r="D17" s="1">
        <v>373</v>
      </c>
      <c r="E17" s="1">
        <v>9992</v>
      </c>
      <c r="F17" s="1">
        <v>248</v>
      </c>
      <c r="G17" s="1">
        <v>10613</v>
      </c>
      <c r="I17" t="s">
        <v>25</v>
      </c>
      <c r="J17" s="1">
        <v>47</v>
      </c>
      <c r="K17" s="1">
        <v>1671</v>
      </c>
      <c r="L17" s="1">
        <v>63</v>
      </c>
      <c r="M17" s="1">
        <v>1781</v>
      </c>
    </row>
    <row r="18" spans="3:13" ht="12.75">
      <c r="C18" t="s">
        <v>26</v>
      </c>
      <c r="D18" s="1">
        <v>514</v>
      </c>
      <c r="E18" s="1">
        <v>7187</v>
      </c>
      <c r="F18" s="1">
        <v>2065</v>
      </c>
      <c r="G18" s="1">
        <v>9766</v>
      </c>
      <c r="I18" t="s">
        <v>26</v>
      </c>
      <c r="J18" s="1">
        <v>44</v>
      </c>
      <c r="K18" s="1">
        <v>725</v>
      </c>
      <c r="L18" s="1">
        <v>309</v>
      </c>
      <c r="M18" s="1">
        <v>1078</v>
      </c>
    </row>
    <row r="19" spans="3:13" ht="12.75">
      <c r="C19" t="s">
        <v>27</v>
      </c>
      <c r="D19" s="1">
        <v>334</v>
      </c>
      <c r="E19" s="1">
        <v>3199</v>
      </c>
      <c r="F19" s="1">
        <v>1645</v>
      </c>
      <c r="G19" s="1">
        <v>5178</v>
      </c>
      <c r="I19" t="s">
        <v>27</v>
      </c>
      <c r="J19" s="1">
        <v>28</v>
      </c>
      <c r="K19" s="1">
        <v>162</v>
      </c>
      <c r="L19" s="1">
        <v>194</v>
      </c>
      <c r="M19" s="1">
        <v>384</v>
      </c>
    </row>
    <row r="20" spans="3:13" ht="12.75">
      <c r="C20" t="s">
        <v>28</v>
      </c>
      <c r="D20" s="1">
        <v>169</v>
      </c>
      <c r="E20" s="1">
        <v>1267</v>
      </c>
      <c r="F20" s="1">
        <v>734</v>
      </c>
      <c r="G20" s="1">
        <v>2170</v>
      </c>
      <c r="I20" t="s">
        <v>28</v>
      </c>
      <c r="J20" s="1">
        <v>9</v>
      </c>
      <c r="K20" s="1">
        <v>72</v>
      </c>
      <c r="L20" s="1">
        <v>103</v>
      </c>
      <c r="M20" s="1">
        <v>184</v>
      </c>
    </row>
    <row r="21" spans="3:13" ht="12.75">
      <c r="C21" t="s">
        <v>29</v>
      </c>
      <c r="D21" s="1">
        <v>64</v>
      </c>
      <c r="E21" s="1">
        <v>432</v>
      </c>
      <c r="F21" s="1">
        <v>296</v>
      </c>
      <c r="G21" s="1">
        <v>792</v>
      </c>
      <c r="I21" t="s">
        <v>29</v>
      </c>
      <c r="J21" s="1">
        <v>4</v>
      </c>
      <c r="K21" s="1">
        <v>35</v>
      </c>
      <c r="L21" s="1">
        <v>40</v>
      </c>
      <c r="M21" s="1">
        <v>79</v>
      </c>
    </row>
    <row r="22" spans="3:13" ht="12.75">
      <c r="C22" t="s">
        <v>30</v>
      </c>
      <c r="D22" s="1">
        <v>22</v>
      </c>
      <c r="E22" s="1">
        <v>150</v>
      </c>
      <c r="F22" s="1">
        <v>101</v>
      </c>
      <c r="G22" s="1">
        <v>273</v>
      </c>
      <c r="I22" t="s">
        <v>30</v>
      </c>
      <c r="J22" s="1">
        <v>2</v>
      </c>
      <c r="K22" s="1">
        <v>15</v>
      </c>
      <c r="L22" s="1">
        <v>14</v>
      </c>
      <c r="M22" s="1">
        <v>31</v>
      </c>
    </row>
    <row r="23" spans="3:13" ht="12.75">
      <c r="C23" t="s">
        <v>31</v>
      </c>
      <c r="D23" s="1">
        <v>7</v>
      </c>
      <c r="E23" s="1">
        <v>86</v>
      </c>
      <c r="F23" s="1">
        <v>60</v>
      </c>
      <c r="G23" s="1">
        <v>153</v>
      </c>
      <c r="I23" t="s">
        <v>31</v>
      </c>
      <c r="K23" s="1">
        <v>16</v>
      </c>
      <c r="L23" s="1">
        <v>9</v>
      </c>
      <c r="M23" s="1">
        <v>25</v>
      </c>
    </row>
    <row r="24" spans="3:13" ht="12.75">
      <c r="C24" t="s">
        <v>32</v>
      </c>
      <c r="D24" s="1">
        <v>267</v>
      </c>
      <c r="E24" s="1">
        <v>8586</v>
      </c>
      <c r="G24" s="1">
        <v>8853</v>
      </c>
      <c r="I24" s="40" t="s">
        <v>39</v>
      </c>
      <c r="J24" s="10">
        <v>147</v>
      </c>
      <c r="K24" s="10">
        <v>5752</v>
      </c>
      <c r="L24" s="10">
        <v>732</v>
      </c>
      <c r="M24" s="10">
        <v>6631</v>
      </c>
    </row>
    <row r="25" spans="3:7" ht="12.75">
      <c r="C25" s="40" t="s">
        <v>39</v>
      </c>
      <c r="D25" s="10">
        <v>2142</v>
      </c>
      <c r="E25" s="10">
        <v>43133</v>
      </c>
      <c r="F25" s="10">
        <v>5149</v>
      </c>
      <c r="G25" s="10">
        <v>50424</v>
      </c>
    </row>
  </sheetData>
  <mergeCells count="4">
    <mergeCell ref="I12:M12"/>
    <mergeCell ref="C12:G12"/>
    <mergeCell ref="J13:L13"/>
    <mergeCell ref="D13:F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C3:AA201"/>
  <sheetViews>
    <sheetView workbookViewId="0" topLeftCell="T4">
      <selection activeCell="T4" sqref="T4"/>
    </sheetView>
  </sheetViews>
  <sheetFormatPr defaultColWidth="9.140625" defaultRowHeight="12.75"/>
  <cols>
    <col min="3" max="3" width="20.7109375" style="0" customWidth="1"/>
    <col min="4" max="4" width="9.8515625" style="0" customWidth="1"/>
    <col min="11" max="11" width="12.28125" style="0" customWidth="1"/>
    <col min="13" max="13" width="22.00390625" style="0" customWidth="1"/>
    <col min="14" max="19" width="11.140625" style="1" customWidth="1"/>
    <col min="21" max="21" width="21.8515625" style="0" customWidth="1"/>
    <col min="22" max="22" width="13.28125" style="82" customWidth="1"/>
    <col min="23" max="26" width="9.140625" style="1" customWidth="1"/>
    <col min="27" max="27" width="9.421875" style="1" customWidth="1"/>
  </cols>
  <sheetData>
    <row r="3" ht="12.75">
      <c r="C3" t="s">
        <v>396</v>
      </c>
    </row>
    <row r="6" ht="13.5" thickBot="1"/>
    <row r="7" spans="3:27" ht="13.5" thickBot="1">
      <c r="C7" s="40"/>
      <c r="D7" s="123" t="s">
        <v>239</v>
      </c>
      <c r="E7" s="123"/>
      <c r="F7" s="123"/>
      <c r="G7" s="123"/>
      <c r="H7" s="123"/>
      <c r="I7" s="123"/>
      <c r="J7" s="123"/>
      <c r="K7" s="10"/>
      <c r="N7" s="123" t="s">
        <v>397</v>
      </c>
      <c r="O7" s="123"/>
      <c r="P7" s="123"/>
      <c r="Q7" s="123"/>
      <c r="R7" s="123"/>
      <c r="S7" s="123"/>
      <c r="U7" s="126" t="s">
        <v>398</v>
      </c>
      <c r="V7" s="127"/>
      <c r="W7" s="127"/>
      <c r="X7" s="127"/>
      <c r="Y7" s="127"/>
      <c r="Z7" s="127"/>
      <c r="AA7" s="128"/>
    </row>
    <row r="8" spans="3:27" ht="13.5" thickBot="1">
      <c r="C8" s="10" t="s">
        <v>37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32</v>
      </c>
      <c r="K8" s="10" t="s">
        <v>39</v>
      </c>
      <c r="M8" s="10" t="s">
        <v>37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U8" s="85" t="s">
        <v>37</v>
      </c>
      <c r="V8" s="86" t="s">
        <v>15</v>
      </c>
      <c r="W8" s="87" t="s">
        <v>16</v>
      </c>
      <c r="X8" s="88" t="s">
        <v>17</v>
      </c>
      <c r="Y8" s="88" t="s">
        <v>18</v>
      </c>
      <c r="Z8" s="88" t="s">
        <v>19</v>
      </c>
      <c r="AA8" s="89" t="s">
        <v>20</v>
      </c>
    </row>
    <row r="9" spans="3:27" ht="12.75">
      <c r="C9" t="s">
        <v>40</v>
      </c>
      <c r="D9" s="1">
        <v>1</v>
      </c>
      <c r="E9" s="1">
        <v>6</v>
      </c>
      <c r="F9" s="1">
        <v>11</v>
      </c>
      <c r="G9" s="1"/>
      <c r="H9" s="1"/>
      <c r="I9" s="1"/>
      <c r="J9" s="1"/>
      <c r="K9" s="1">
        <v>18</v>
      </c>
      <c r="M9" t="s">
        <v>40</v>
      </c>
      <c r="N9" s="50">
        <f aca="true" t="shared" si="0" ref="N9:S11">D9/$K9</f>
        <v>0.05555555555555555</v>
      </c>
      <c r="O9" s="50">
        <f t="shared" si="0"/>
        <v>0.3333333333333333</v>
      </c>
      <c r="P9" s="50">
        <f t="shared" si="0"/>
        <v>0.6111111111111112</v>
      </c>
      <c r="Q9" s="50">
        <f t="shared" si="0"/>
        <v>0</v>
      </c>
      <c r="R9" s="50">
        <f t="shared" si="0"/>
        <v>0</v>
      </c>
      <c r="S9" s="50">
        <f t="shared" si="0"/>
        <v>0</v>
      </c>
      <c r="U9" s="97" t="s">
        <v>40</v>
      </c>
      <c r="V9" s="100">
        <f aca="true" t="shared" si="1" ref="V9:AA9">N9/N$201</f>
        <v>5.891676992978107</v>
      </c>
      <c r="W9" s="104">
        <f t="shared" si="1"/>
        <v>1.2311194545140687</v>
      </c>
      <c r="X9" s="93">
        <f t="shared" si="1"/>
        <v>1.3615645284459719</v>
      </c>
      <c r="Y9" s="84">
        <f t="shared" si="1"/>
        <v>0</v>
      </c>
      <c r="Z9" s="84">
        <f t="shared" si="1"/>
        <v>0</v>
      </c>
      <c r="AA9" s="84">
        <f t="shared" si="1"/>
        <v>0</v>
      </c>
    </row>
    <row r="10" spans="3:27" ht="12.75">
      <c r="C10" t="s">
        <v>41</v>
      </c>
      <c r="D10" s="1"/>
      <c r="E10" s="1"/>
      <c r="F10" s="1">
        <v>1</v>
      </c>
      <c r="G10" s="1"/>
      <c r="H10" s="1"/>
      <c r="I10" s="1"/>
      <c r="J10" s="1"/>
      <c r="K10" s="1">
        <v>1</v>
      </c>
      <c r="M10" t="s">
        <v>41</v>
      </c>
      <c r="N10" s="50">
        <f t="shared" si="0"/>
        <v>0</v>
      </c>
      <c r="O10" s="50">
        <f t="shared" si="0"/>
        <v>0</v>
      </c>
      <c r="P10" s="50">
        <f t="shared" si="0"/>
        <v>1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U10" s="49" t="s">
        <v>41</v>
      </c>
      <c r="V10" s="101">
        <f aca="true" t="shared" si="2" ref="V10:V16">N10/N$201</f>
        <v>0</v>
      </c>
      <c r="W10" s="105">
        <f aca="true" t="shared" si="3" ref="W10:W73">O10/O$201</f>
        <v>0</v>
      </c>
      <c r="X10" s="94">
        <f aca="true" t="shared" si="4" ref="X10:X73">P10/P$201</f>
        <v>2.22801468291159</v>
      </c>
      <c r="Y10" s="83">
        <f aca="true" t="shared" si="5" ref="Y10:Y73">Q10/Q$201</f>
        <v>0</v>
      </c>
      <c r="Z10" s="83">
        <f aca="true" t="shared" si="6" ref="Z10:Z73">R10/R$201</f>
        <v>0</v>
      </c>
      <c r="AA10" s="83">
        <f aca="true" t="shared" si="7" ref="AA10:AA73">S10/S$201</f>
        <v>0</v>
      </c>
    </row>
    <row r="11" spans="3:27" ht="12.75">
      <c r="C11" t="s">
        <v>42</v>
      </c>
      <c r="D11" s="1"/>
      <c r="E11" s="1">
        <v>15</v>
      </c>
      <c r="F11" s="1">
        <v>48</v>
      </c>
      <c r="G11" s="1">
        <v>8</v>
      </c>
      <c r="H11" s="1">
        <v>1</v>
      </c>
      <c r="I11" s="1"/>
      <c r="J11" s="1"/>
      <c r="K11" s="1">
        <v>72</v>
      </c>
      <c r="M11" t="s">
        <v>42</v>
      </c>
      <c r="N11" s="50">
        <f t="shared" si="0"/>
        <v>0</v>
      </c>
      <c r="O11" s="50">
        <f t="shared" si="0"/>
        <v>0.20833333333333334</v>
      </c>
      <c r="P11" s="50">
        <f t="shared" si="0"/>
        <v>0.6666666666666666</v>
      </c>
      <c r="Q11" s="50">
        <f t="shared" si="0"/>
        <v>0.1111111111111111</v>
      </c>
      <c r="R11" s="50">
        <f t="shared" si="0"/>
        <v>0.013888888888888888</v>
      </c>
      <c r="S11" s="50">
        <f t="shared" si="0"/>
        <v>0</v>
      </c>
      <c r="U11" s="49" t="s">
        <v>42</v>
      </c>
      <c r="V11" s="101">
        <f t="shared" si="2"/>
        <v>0</v>
      </c>
      <c r="W11" s="105">
        <f t="shared" si="3"/>
        <v>0.7694496590712929</v>
      </c>
      <c r="X11" s="94">
        <f t="shared" si="4"/>
        <v>1.48534312194106</v>
      </c>
      <c r="Y11" s="83">
        <f t="shared" si="5"/>
        <v>1.2948211692084242</v>
      </c>
      <c r="Z11" s="83">
        <f t="shared" si="6"/>
        <v>2.386839022757697</v>
      </c>
      <c r="AA11" s="83">
        <f t="shared" si="7"/>
        <v>0</v>
      </c>
    </row>
    <row r="12" spans="3:27" ht="12.75">
      <c r="C12" t="s">
        <v>43</v>
      </c>
      <c r="D12" s="1">
        <v>1</v>
      </c>
      <c r="E12" s="1">
        <v>15</v>
      </c>
      <c r="F12" s="1">
        <v>39</v>
      </c>
      <c r="G12" s="1">
        <v>1</v>
      </c>
      <c r="H12" s="1"/>
      <c r="I12" s="1"/>
      <c r="J12" s="1"/>
      <c r="K12" s="1">
        <v>56</v>
      </c>
      <c r="M12" t="s">
        <v>43</v>
      </c>
      <c r="N12" s="50">
        <f aca="true" t="shared" si="8" ref="N12:N75">D12/$K12</f>
        <v>0.017857142857142856</v>
      </c>
      <c r="O12" s="50">
        <f>E12/$K12</f>
        <v>0.26785714285714285</v>
      </c>
      <c r="P12" s="50">
        <f>F12/$K12</f>
        <v>0.6964285714285714</v>
      </c>
      <c r="Q12" s="50">
        <f>G12/$K12</f>
        <v>0.017857142857142856</v>
      </c>
      <c r="R12" s="50">
        <f>H12/$K12</f>
        <v>0</v>
      </c>
      <c r="S12" s="50">
        <f>I12/$K12</f>
        <v>0</v>
      </c>
      <c r="U12" s="49" t="s">
        <v>43</v>
      </c>
      <c r="V12" s="101">
        <f t="shared" si="2"/>
        <v>1.8937533191715346</v>
      </c>
      <c r="W12" s="105">
        <f t="shared" si="3"/>
        <v>0.989292418805948</v>
      </c>
      <c r="X12" s="94">
        <f t="shared" si="4"/>
        <v>1.551653082742</v>
      </c>
      <c r="Y12" s="83">
        <f t="shared" si="5"/>
        <v>0.20809625933706816</v>
      </c>
      <c r="Z12" s="83">
        <f t="shared" si="6"/>
        <v>0</v>
      </c>
      <c r="AA12" s="83">
        <f t="shared" si="7"/>
        <v>0</v>
      </c>
    </row>
    <row r="13" spans="3:27" ht="12.75">
      <c r="C13" t="s">
        <v>44</v>
      </c>
      <c r="D13" s="1">
        <v>2</v>
      </c>
      <c r="E13" s="1">
        <v>9</v>
      </c>
      <c r="F13" s="1">
        <v>34</v>
      </c>
      <c r="G13" s="1">
        <v>8</v>
      </c>
      <c r="H13" s="1"/>
      <c r="I13" s="1"/>
      <c r="J13" s="1"/>
      <c r="K13" s="1">
        <v>53</v>
      </c>
      <c r="M13" t="s">
        <v>44</v>
      </c>
      <c r="N13" s="50">
        <f t="shared" si="8"/>
        <v>0.03773584905660377</v>
      </c>
      <c r="O13" s="50">
        <f aca="true" t="shared" si="9" ref="O13:O76">E13/$K13</f>
        <v>0.16981132075471697</v>
      </c>
      <c r="P13" s="50">
        <f aca="true" t="shared" si="10" ref="P13:P76">F13/$K13</f>
        <v>0.6415094339622641</v>
      </c>
      <c r="Q13" s="50">
        <f aca="true" t="shared" si="11" ref="Q13:Q76">G13/$K13</f>
        <v>0.1509433962264151</v>
      </c>
      <c r="R13" s="50">
        <f aca="true" t="shared" si="12" ref="R13:R76">H13/$K13</f>
        <v>0</v>
      </c>
      <c r="S13" s="50">
        <f aca="true" t="shared" si="13" ref="S13:S76">I13/$K13</f>
        <v>0</v>
      </c>
      <c r="U13" s="49" t="s">
        <v>44</v>
      </c>
      <c r="V13" s="101">
        <f t="shared" si="2"/>
        <v>4.001893806551167</v>
      </c>
      <c r="W13" s="105">
        <f t="shared" si="3"/>
        <v>0.6271740617335821</v>
      </c>
      <c r="X13" s="94">
        <f t="shared" si="4"/>
        <v>1.4292924380942276</v>
      </c>
      <c r="Y13" s="83">
        <f t="shared" si="5"/>
        <v>1.759002343075595</v>
      </c>
      <c r="Z13" s="83">
        <f t="shared" si="6"/>
        <v>0</v>
      </c>
      <c r="AA13" s="83">
        <f t="shared" si="7"/>
        <v>0</v>
      </c>
    </row>
    <row r="14" spans="3:27" ht="12.75">
      <c r="C14" t="s">
        <v>45</v>
      </c>
      <c r="D14" s="1">
        <v>20</v>
      </c>
      <c r="E14" s="1">
        <v>208</v>
      </c>
      <c r="F14" s="1">
        <v>160</v>
      </c>
      <c r="G14" s="1">
        <v>10</v>
      </c>
      <c r="H14" s="1">
        <v>4</v>
      </c>
      <c r="I14" s="1">
        <v>12</v>
      </c>
      <c r="J14" s="1"/>
      <c r="K14" s="1">
        <v>414</v>
      </c>
      <c r="M14" t="s">
        <v>45</v>
      </c>
      <c r="N14" s="50">
        <f t="shared" si="8"/>
        <v>0.04830917874396135</v>
      </c>
      <c r="O14" s="50">
        <f t="shared" si="9"/>
        <v>0.5024154589371981</v>
      </c>
      <c r="P14" s="50">
        <f t="shared" si="10"/>
        <v>0.3864734299516908</v>
      </c>
      <c r="Q14" s="50">
        <f t="shared" si="11"/>
        <v>0.024154589371980676</v>
      </c>
      <c r="R14" s="50">
        <f t="shared" si="12"/>
        <v>0.00966183574879227</v>
      </c>
      <c r="S14" s="50">
        <f t="shared" si="13"/>
        <v>0.028985507246376812</v>
      </c>
      <c r="U14" s="98" t="s">
        <v>45</v>
      </c>
      <c r="V14" s="101">
        <f t="shared" si="2"/>
        <v>5.123197385198354</v>
      </c>
      <c r="W14" s="106">
        <f t="shared" si="3"/>
        <v>1.8556003372385963</v>
      </c>
      <c r="X14" s="94">
        <f t="shared" si="4"/>
        <v>0.861068476487571</v>
      </c>
      <c r="Y14" s="83">
        <f t="shared" si="5"/>
        <v>0.28148286287139657</v>
      </c>
      <c r="Z14" s="83">
        <f t="shared" si="6"/>
        <v>1.6604097549618764</v>
      </c>
      <c r="AA14" s="83">
        <f t="shared" si="7"/>
        <v>3.079642674007503</v>
      </c>
    </row>
    <row r="15" spans="3:27" ht="12.75">
      <c r="C15" t="s">
        <v>46</v>
      </c>
      <c r="D15" s="1"/>
      <c r="E15" s="1"/>
      <c r="F15" s="1">
        <v>1</v>
      </c>
      <c r="G15" s="1"/>
      <c r="H15" s="1"/>
      <c r="I15" s="1"/>
      <c r="J15" s="1"/>
      <c r="K15" s="1">
        <v>1</v>
      </c>
      <c r="M15" t="s">
        <v>46</v>
      </c>
      <c r="N15" s="50">
        <f t="shared" si="8"/>
        <v>0</v>
      </c>
      <c r="O15" s="50">
        <f t="shared" si="9"/>
        <v>0</v>
      </c>
      <c r="P15" s="50">
        <f t="shared" si="10"/>
        <v>1</v>
      </c>
      <c r="Q15" s="50">
        <f t="shared" si="11"/>
        <v>0</v>
      </c>
      <c r="R15" s="50">
        <f t="shared" si="12"/>
        <v>0</v>
      </c>
      <c r="S15" s="50">
        <f t="shared" si="13"/>
        <v>0</v>
      </c>
      <c r="U15" s="49" t="s">
        <v>46</v>
      </c>
      <c r="V15" s="101">
        <f t="shared" si="2"/>
        <v>0</v>
      </c>
      <c r="W15" s="105">
        <f t="shared" si="3"/>
        <v>0</v>
      </c>
      <c r="X15" s="94">
        <f t="shared" si="4"/>
        <v>2.22801468291159</v>
      </c>
      <c r="Y15" s="83">
        <f t="shared" si="5"/>
        <v>0</v>
      </c>
      <c r="Z15" s="83">
        <f t="shared" si="6"/>
        <v>0</v>
      </c>
      <c r="AA15" s="83">
        <f t="shared" si="7"/>
        <v>0</v>
      </c>
    </row>
    <row r="16" spans="3:27" ht="12.75">
      <c r="C16" t="s">
        <v>47</v>
      </c>
      <c r="D16" s="1"/>
      <c r="E16" s="1"/>
      <c r="F16" s="1">
        <v>13</v>
      </c>
      <c r="G16" s="1">
        <v>8</v>
      </c>
      <c r="H16" s="1">
        <v>7</v>
      </c>
      <c r="I16" s="1"/>
      <c r="J16" s="1"/>
      <c r="K16" s="1">
        <v>28</v>
      </c>
      <c r="M16" t="s">
        <v>47</v>
      </c>
      <c r="N16" s="50">
        <f t="shared" si="8"/>
        <v>0</v>
      </c>
      <c r="O16" s="50">
        <f t="shared" si="9"/>
        <v>0</v>
      </c>
      <c r="P16" s="50">
        <f t="shared" si="10"/>
        <v>0.4642857142857143</v>
      </c>
      <c r="Q16" s="50">
        <f t="shared" si="11"/>
        <v>0.2857142857142857</v>
      </c>
      <c r="R16" s="50">
        <f t="shared" si="12"/>
        <v>0.25</v>
      </c>
      <c r="S16" s="50">
        <f t="shared" si="13"/>
        <v>0</v>
      </c>
      <c r="U16" s="49" t="s">
        <v>47</v>
      </c>
      <c r="V16" s="101">
        <f t="shared" si="2"/>
        <v>0</v>
      </c>
      <c r="W16" s="105">
        <f t="shared" si="3"/>
        <v>0</v>
      </c>
      <c r="X16" s="94">
        <f t="shared" si="4"/>
        <v>1.0344353884946669</v>
      </c>
      <c r="Y16" s="83">
        <f t="shared" si="5"/>
        <v>3.3295401493930905</v>
      </c>
      <c r="Z16" s="83">
        <f t="shared" si="6"/>
        <v>42.96310240963855</v>
      </c>
      <c r="AA16" s="83">
        <f t="shared" si="7"/>
        <v>0</v>
      </c>
    </row>
    <row r="17" spans="3:27" ht="12.75">
      <c r="C17" t="s">
        <v>48</v>
      </c>
      <c r="D17" s="1"/>
      <c r="E17" s="1"/>
      <c r="F17" s="1"/>
      <c r="G17" s="1"/>
      <c r="H17" s="1"/>
      <c r="I17" s="1">
        <v>108</v>
      </c>
      <c r="J17" s="1"/>
      <c r="K17" s="1">
        <v>108</v>
      </c>
      <c r="M17" t="s">
        <v>48</v>
      </c>
      <c r="N17" s="50">
        <f t="shared" si="8"/>
        <v>0</v>
      </c>
      <c r="O17" s="50">
        <f t="shared" si="9"/>
        <v>0</v>
      </c>
      <c r="P17" s="50">
        <f t="shared" si="10"/>
        <v>0</v>
      </c>
      <c r="Q17" s="50">
        <f t="shared" si="11"/>
        <v>0</v>
      </c>
      <c r="R17" s="50">
        <f t="shared" si="12"/>
        <v>0</v>
      </c>
      <c r="S17" s="50">
        <f t="shared" si="13"/>
        <v>1</v>
      </c>
      <c r="U17" s="49" t="s">
        <v>48</v>
      </c>
      <c r="V17" s="101">
        <f aca="true" t="shared" si="14" ref="V17:V39">N17/N$201</f>
        <v>0</v>
      </c>
      <c r="W17" s="105">
        <f t="shared" si="3"/>
        <v>0</v>
      </c>
      <c r="X17" s="94">
        <f t="shared" si="4"/>
        <v>0</v>
      </c>
      <c r="Y17" s="83">
        <f t="shared" si="5"/>
        <v>0</v>
      </c>
      <c r="Z17" s="83">
        <f t="shared" si="6"/>
        <v>0</v>
      </c>
      <c r="AA17" s="83">
        <f t="shared" si="7"/>
        <v>106.24767225325884</v>
      </c>
    </row>
    <row r="18" spans="3:27" ht="12.75">
      <c r="C18" t="s">
        <v>49</v>
      </c>
      <c r="D18" s="1"/>
      <c r="E18" s="1"/>
      <c r="F18" s="1">
        <v>27</v>
      </c>
      <c r="G18" s="1">
        <v>56</v>
      </c>
      <c r="H18" s="1">
        <v>14</v>
      </c>
      <c r="I18" s="1"/>
      <c r="J18" s="1"/>
      <c r="K18" s="1">
        <v>97</v>
      </c>
      <c r="M18" t="s">
        <v>49</v>
      </c>
      <c r="N18" s="50">
        <f t="shared" si="8"/>
        <v>0</v>
      </c>
      <c r="O18" s="50">
        <f t="shared" si="9"/>
        <v>0</v>
      </c>
      <c r="P18" s="50">
        <f t="shared" si="10"/>
        <v>0.27835051546391754</v>
      </c>
      <c r="Q18" s="50">
        <f t="shared" si="11"/>
        <v>0.5773195876288659</v>
      </c>
      <c r="R18" s="50">
        <f t="shared" si="12"/>
        <v>0.14432989690721648</v>
      </c>
      <c r="S18" s="50">
        <f t="shared" si="13"/>
        <v>0</v>
      </c>
      <c r="U18" s="49" t="s">
        <v>49</v>
      </c>
      <c r="V18" s="101">
        <f t="shared" si="14"/>
        <v>0</v>
      </c>
      <c r="W18" s="105">
        <f t="shared" si="3"/>
        <v>0</v>
      </c>
      <c r="X18" s="94">
        <f t="shared" si="4"/>
        <v>0.6201690354496179</v>
      </c>
      <c r="Y18" s="83">
        <f t="shared" si="5"/>
        <v>6.727730611144802</v>
      </c>
      <c r="Z18" s="83">
        <f t="shared" si="6"/>
        <v>24.803440566389266</v>
      </c>
      <c r="AA18" s="83">
        <f t="shared" si="7"/>
        <v>0</v>
      </c>
    </row>
    <row r="19" spans="3:27" ht="12.75">
      <c r="C19" t="s">
        <v>50</v>
      </c>
      <c r="D19" s="1"/>
      <c r="E19" s="1">
        <v>6</v>
      </c>
      <c r="F19" s="1">
        <v>4</v>
      </c>
      <c r="G19" s="1"/>
      <c r="H19" s="1"/>
      <c r="I19" s="1"/>
      <c r="J19" s="1"/>
      <c r="K19" s="1">
        <v>10</v>
      </c>
      <c r="M19" t="s">
        <v>50</v>
      </c>
      <c r="N19" s="50">
        <f t="shared" si="8"/>
        <v>0</v>
      </c>
      <c r="O19" s="50">
        <f t="shared" si="9"/>
        <v>0.6</v>
      </c>
      <c r="P19" s="50">
        <f t="shared" si="10"/>
        <v>0.4</v>
      </c>
      <c r="Q19" s="50">
        <f t="shared" si="11"/>
        <v>0</v>
      </c>
      <c r="R19" s="50">
        <f t="shared" si="12"/>
        <v>0</v>
      </c>
      <c r="S19" s="50">
        <f t="shared" si="13"/>
        <v>0</v>
      </c>
      <c r="U19" s="98" t="s">
        <v>50</v>
      </c>
      <c r="V19" s="101">
        <f t="shared" si="14"/>
        <v>0</v>
      </c>
      <c r="W19" s="106">
        <f t="shared" si="3"/>
        <v>2.2160150181253235</v>
      </c>
      <c r="X19" s="94">
        <f t="shared" si="4"/>
        <v>0.8912058731646361</v>
      </c>
      <c r="Y19" s="83">
        <f t="shared" si="5"/>
        <v>0</v>
      </c>
      <c r="Z19" s="83">
        <f t="shared" si="6"/>
        <v>0</v>
      </c>
      <c r="AA19" s="83">
        <f t="shared" si="7"/>
        <v>0</v>
      </c>
    </row>
    <row r="20" spans="3:27" ht="12.75">
      <c r="C20" t="s">
        <v>51</v>
      </c>
      <c r="D20" s="1"/>
      <c r="E20" s="1">
        <v>1</v>
      </c>
      <c r="F20" s="1">
        <v>4</v>
      </c>
      <c r="G20" s="1">
        <v>1</v>
      </c>
      <c r="H20" s="1"/>
      <c r="I20" s="1"/>
      <c r="J20" s="1"/>
      <c r="K20" s="1">
        <v>6</v>
      </c>
      <c r="M20" t="s">
        <v>51</v>
      </c>
      <c r="N20" s="50">
        <f t="shared" si="8"/>
        <v>0</v>
      </c>
      <c r="O20" s="50">
        <f t="shared" si="9"/>
        <v>0.16666666666666666</v>
      </c>
      <c r="P20" s="50">
        <f t="shared" si="10"/>
        <v>0.6666666666666666</v>
      </c>
      <c r="Q20" s="50">
        <f t="shared" si="11"/>
        <v>0.16666666666666666</v>
      </c>
      <c r="R20" s="50">
        <f t="shared" si="12"/>
        <v>0</v>
      </c>
      <c r="S20" s="50">
        <f t="shared" si="13"/>
        <v>0</v>
      </c>
      <c r="U20" s="49" t="s">
        <v>51</v>
      </c>
      <c r="V20" s="101">
        <f t="shared" si="14"/>
        <v>0</v>
      </c>
      <c r="W20" s="105">
        <f t="shared" si="3"/>
        <v>0.6155597272570343</v>
      </c>
      <c r="X20" s="94">
        <f t="shared" si="4"/>
        <v>1.48534312194106</v>
      </c>
      <c r="Y20" s="83">
        <f t="shared" si="5"/>
        <v>1.9422317538126361</v>
      </c>
      <c r="Z20" s="83">
        <f t="shared" si="6"/>
        <v>0</v>
      </c>
      <c r="AA20" s="83">
        <f t="shared" si="7"/>
        <v>0</v>
      </c>
    </row>
    <row r="21" spans="3:27" ht="12.75">
      <c r="C21" t="s">
        <v>52</v>
      </c>
      <c r="D21" s="1"/>
      <c r="E21" s="1">
        <v>3</v>
      </c>
      <c r="F21" s="1">
        <v>4</v>
      </c>
      <c r="G21" s="1">
        <v>2</v>
      </c>
      <c r="H21" s="1"/>
      <c r="I21" s="1"/>
      <c r="J21" s="1"/>
      <c r="K21" s="1">
        <v>9</v>
      </c>
      <c r="M21" t="s">
        <v>52</v>
      </c>
      <c r="N21" s="50">
        <f t="shared" si="8"/>
        <v>0</v>
      </c>
      <c r="O21" s="50">
        <f t="shared" si="9"/>
        <v>0.3333333333333333</v>
      </c>
      <c r="P21" s="50">
        <f t="shared" si="10"/>
        <v>0.4444444444444444</v>
      </c>
      <c r="Q21" s="50">
        <f t="shared" si="11"/>
        <v>0.2222222222222222</v>
      </c>
      <c r="R21" s="50">
        <f t="shared" si="12"/>
        <v>0</v>
      </c>
      <c r="S21" s="50">
        <f t="shared" si="13"/>
        <v>0</v>
      </c>
      <c r="U21" s="98" t="s">
        <v>52</v>
      </c>
      <c r="V21" s="101">
        <f t="shared" si="14"/>
        <v>0</v>
      </c>
      <c r="W21" s="106">
        <f t="shared" si="3"/>
        <v>1.2311194545140687</v>
      </c>
      <c r="X21" s="94">
        <f t="shared" si="4"/>
        <v>0.9902287479607066</v>
      </c>
      <c r="Y21" s="83">
        <f t="shared" si="5"/>
        <v>2.5896423384168483</v>
      </c>
      <c r="Z21" s="83">
        <f t="shared" si="6"/>
        <v>0</v>
      </c>
      <c r="AA21" s="83">
        <f t="shared" si="7"/>
        <v>0</v>
      </c>
    </row>
    <row r="22" spans="3:27" ht="12.75">
      <c r="C22" t="s">
        <v>53</v>
      </c>
      <c r="D22" s="1"/>
      <c r="E22" s="1">
        <v>3</v>
      </c>
      <c r="F22" s="1">
        <v>13</v>
      </c>
      <c r="G22" s="1"/>
      <c r="H22" s="1"/>
      <c r="I22" s="1"/>
      <c r="J22" s="1"/>
      <c r="K22" s="1">
        <v>16</v>
      </c>
      <c r="M22" t="s">
        <v>53</v>
      </c>
      <c r="N22" s="50">
        <f t="shared" si="8"/>
        <v>0</v>
      </c>
      <c r="O22" s="50">
        <f t="shared" si="9"/>
        <v>0.1875</v>
      </c>
      <c r="P22" s="50">
        <f t="shared" si="10"/>
        <v>0.8125</v>
      </c>
      <c r="Q22" s="50">
        <f t="shared" si="11"/>
        <v>0</v>
      </c>
      <c r="R22" s="50">
        <f t="shared" si="12"/>
        <v>0</v>
      </c>
      <c r="S22" s="50">
        <f t="shared" si="13"/>
        <v>0</v>
      </c>
      <c r="U22" s="49" t="s">
        <v>53</v>
      </c>
      <c r="V22" s="101">
        <f t="shared" si="14"/>
        <v>0</v>
      </c>
      <c r="W22" s="105">
        <f t="shared" si="3"/>
        <v>0.6925046931641636</v>
      </c>
      <c r="X22" s="94">
        <f t="shared" si="4"/>
        <v>1.810261929865667</v>
      </c>
      <c r="Y22" s="83">
        <f t="shared" si="5"/>
        <v>0</v>
      </c>
      <c r="Z22" s="83">
        <f t="shared" si="6"/>
        <v>0</v>
      </c>
      <c r="AA22" s="83">
        <f t="shared" si="7"/>
        <v>0</v>
      </c>
    </row>
    <row r="23" spans="3:27" ht="12.75">
      <c r="C23" t="s">
        <v>54</v>
      </c>
      <c r="D23" s="1"/>
      <c r="E23" s="1">
        <v>2</v>
      </c>
      <c r="F23" s="1">
        <v>5</v>
      </c>
      <c r="G23" s="1"/>
      <c r="H23" s="1"/>
      <c r="I23" s="1"/>
      <c r="J23" s="1"/>
      <c r="K23" s="1">
        <v>7</v>
      </c>
      <c r="M23" t="s">
        <v>54</v>
      </c>
      <c r="N23" s="50">
        <f t="shared" si="8"/>
        <v>0</v>
      </c>
      <c r="O23" s="50">
        <f t="shared" si="9"/>
        <v>0.2857142857142857</v>
      </c>
      <c r="P23" s="50">
        <f t="shared" si="10"/>
        <v>0.7142857142857143</v>
      </c>
      <c r="Q23" s="50">
        <f t="shared" si="11"/>
        <v>0</v>
      </c>
      <c r="R23" s="50">
        <f t="shared" si="12"/>
        <v>0</v>
      </c>
      <c r="S23" s="50">
        <f t="shared" si="13"/>
        <v>0</v>
      </c>
      <c r="U23" s="49" t="s">
        <v>54</v>
      </c>
      <c r="V23" s="101">
        <f t="shared" si="14"/>
        <v>0</v>
      </c>
      <c r="W23" s="105">
        <f t="shared" si="3"/>
        <v>1.0552452467263445</v>
      </c>
      <c r="X23" s="94">
        <f t="shared" si="4"/>
        <v>1.5914390592225645</v>
      </c>
      <c r="Y23" s="83">
        <f t="shared" si="5"/>
        <v>0</v>
      </c>
      <c r="Z23" s="83">
        <f t="shared" si="6"/>
        <v>0</v>
      </c>
      <c r="AA23" s="83">
        <f t="shared" si="7"/>
        <v>0</v>
      </c>
    </row>
    <row r="24" spans="3:27" ht="12.75">
      <c r="C24" t="s">
        <v>55</v>
      </c>
      <c r="D24" s="1"/>
      <c r="E24" s="1">
        <v>1</v>
      </c>
      <c r="F24" s="1"/>
      <c r="G24" s="1"/>
      <c r="H24" s="1"/>
      <c r="I24" s="1"/>
      <c r="J24" s="1"/>
      <c r="K24" s="1">
        <v>1</v>
      </c>
      <c r="M24" t="s">
        <v>55</v>
      </c>
      <c r="N24" s="50">
        <f t="shared" si="8"/>
        <v>0</v>
      </c>
      <c r="O24" s="50">
        <f t="shared" si="9"/>
        <v>1</v>
      </c>
      <c r="P24" s="50">
        <f t="shared" si="10"/>
        <v>0</v>
      </c>
      <c r="Q24" s="50">
        <f t="shared" si="11"/>
        <v>0</v>
      </c>
      <c r="R24" s="50">
        <f t="shared" si="12"/>
        <v>0</v>
      </c>
      <c r="S24" s="50">
        <f t="shared" si="13"/>
        <v>0</v>
      </c>
      <c r="U24" s="98" t="s">
        <v>55</v>
      </c>
      <c r="V24" s="101">
        <f t="shared" si="14"/>
        <v>0</v>
      </c>
      <c r="W24" s="106">
        <f t="shared" si="3"/>
        <v>3.693358363542206</v>
      </c>
      <c r="X24" s="94">
        <f t="shared" si="4"/>
        <v>0</v>
      </c>
      <c r="Y24" s="83">
        <f t="shared" si="5"/>
        <v>0</v>
      </c>
      <c r="Z24" s="83">
        <f t="shared" si="6"/>
        <v>0</v>
      </c>
      <c r="AA24" s="83">
        <f t="shared" si="7"/>
        <v>0</v>
      </c>
    </row>
    <row r="25" spans="3:27" ht="12.75">
      <c r="C25" t="s">
        <v>56</v>
      </c>
      <c r="D25" s="1"/>
      <c r="E25" s="1"/>
      <c r="F25" s="1">
        <v>7</v>
      </c>
      <c r="G25" s="1"/>
      <c r="H25" s="1">
        <v>1</v>
      </c>
      <c r="I25" s="1"/>
      <c r="J25" s="1"/>
      <c r="K25" s="1">
        <v>8</v>
      </c>
      <c r="M25" t="s">
        <v>56</v>
      </c>
      <c r="N25" s="50">
        <f t="shared" si="8"/>
        <v>0</v>
      </c>
      <c r="O25" s="50">
        <f t="shared" si="9"/>
        <v>0</v>
      </c>
      <c r="P25" s="50">
        <f t="shared" si="10"/>
        <v>0.875</v>
      </c>
      <c r="Q25" s="50">
        <f t="shared" si="11"/>
        <v>0</v>
      </c>
      <c r="R25" s="50">
        <f t="shared" si="12"/>
        <v>0.125</v>
      </c>
      <c r="S25" s="50">
        <f t="shared" si="13"/>
        <v>0</v>
      </c>
      <c r="U25" s="49" t="s">
        <v>56</v>
      </c>
      <c r="V25" s="101">
        <f t="shared" si="14"/>
        <v>0</v>
      </c>
      <c r="W25" s="105">
        <f t="shared" si="3"/>
        <v>0</v>
      </c>
      <c r="X25" s="94">
        <f t="shared" si="4"/>
        <v>1.9495128475476413</v>
      </c>
      <c r="Y25" s="83">
        <f t="shared" si="5"/>
        <v>0</v>
      </c>
      <c r="Z25" s="83">
        <f t="shared" si="6"/>
        <v>21.481551204819276</v>
      </c>
      <c r="AA25" s="83">
        <f t="shared" si="7"/>
        <v>0</v>
      </c>
    </row>
    <row r="26" spans="3:27" ht="12.75">
      <c r="C26" t="s">
        <v>57</v>
      </c>
      <c r="D26" s="1"/>
      <c r="E26" s="1">
        <v>7</v>
      </c>
      <c r="F26" s="1">
        <v>12</v>
      </c>
      <c r="G26" s="1"/>
      <c r="H26" s="1"/>
      <c r="I26" s="1"/>
      <c r="J26" s="1"/>
      <c r="K26" s="1">
        <v>19</v>
      </c>
      <c r="M26" t="s">
        <v>57</v>
      </c>
      <c r="N26" s="50">
        <f t="shared" si="8"/>
        <v>0</v>
      </c>
      <c r="O26" s="50">
        <f t="shared" si="9"/>
        <v>0.3684210526315789</v>
      </c>
      <c r="P26" s="50">
        <f t="shared" si="10"/>
        <v>0.631578947368421</v>
      </c>
      <c r="Q26" s="50">
        <f t="shared" si="11"/>
        <v>0</v>
      </c>
      <c r="R26" s="50">
        <f t="shared" si="12"/>
        <v>0</v>
      </c>
      <c r="S26" s="50">
        <f t="shared" si="13"/>
        <v>0</v>
      </c>
      <c r="U26" s="98" t="s">
        <v>57</v>
      </c>
      <c r="V26" s="101">
        <f t="shared" si="14"/>
        <v>0</v>
      </c>
      <c r="W26" s="106">
        <f t="shared" si="3"/>
        <v>1.3607109760418652</v>
      </c>
      <c r="X26" s="94">
        <f t="shared" si="4"/>
        <v>1.4071671681546885</v>
      </c>
      <c r="Y26" s="83">
        <f t="shared" si="5"/>
        <v>0</v>
      </c>
      <c r="Z26" s="83">
        <f t="shared" si="6"/>
        <v>0</v>
      </c>
      <c r="AA26" s="83">
        <f t="shared" si="7"/>
        <v>0</v>
      </c>
    </row>
    <row r="27" spans="3:27" ht="12.75">
      <c r="C27" t="s">
        <v>58</v>
      </c>
      <c r="D27" s="1">
        <v>4</v>
      </c>
      <c r="E27" s="1">
        <v>52</v>
      </c>
      <c r="F27" s="1">
        <v>67</v>
      </c>
      <c r="G27" s="1">
        <v>7</v>
      </c>
      <c r="H27" s="1"/>
      <c r="I27" s="1">
        <v>1</v>
      </c>
      <c r="J27" s="1"/>
      <c r="K27" s="1">
        <v>131</v>
      </c>
      <c r="M27" t="s">
        <v>58</v>
      </c>
      <c r="N27" s="50">
        <f t="shared" si="8"/>
        <v>0.030534351145038167</v>
      </c>
      <c r="O27" s="50">
        <f t="shared" si="9"/>
        <v>0.3969465648854962</v>
      </c>
      <c r="P27" s="50">
        <f t="shared" si="10"/>
        <v>0.5114503816793893</v>
      </c>
      <c r="Q27" s="50">
        <f t="shared" si="11"/>
        <v>0.05343511450381679</v>
      </c>
      <c r="R27" s="50">
        <f t="shared" si="12"/>
        <v>0</v>
      </c>
      <c r="S27" s="50">
        <f t="shared" si="13"/>
        <v>0.007633587786259542</v>
      </c>
      <c r="U27" s="98" t="s">
        <v>58</v>
      </c>
      <c r="V27" s="101">
        <f t="shared" si="14"/>
        <v>3.23817361446125</v>
      </c>
      <c r="W27" s="106">
        <f t="shared" si="3"/>
        <v>1.4660659152991962</v>
      </c>
      <c r="X27" s="94">
        <f t="shared" si="4"/>
        <v>1.1395189599624163</v>
      </c>
      <c r="Y27" s="83">
        <f t="shared" si="5"/>
        <v>0.6227002569475628</v>
      </c>
      <c r="Z27" s="83">
        <f t="shared" si="6"/>
        <v>0</v>
      </c>
      <c r="AA27" s="83">
        <f t="shared" si="7"/>
        <v>0.8110509332309835</v>
      </c>
    </row>
    <row r="28" spans="3:27" ht="12.75">
      <c r="C28" t="s">
        <v>59</v>
      </c>
      <c r="D28" s="1"/>
      <c r="E28" s="1">
        <v>9</v>
      </c>
      <c r="F28" s="1">
        <v>22</v>
      </c>
      <c r="G28" s="1">
        <v>5</v>
      </c>
      <c r="H28" s="1"/>
      <c r="I28" s="1"/>
      <c r="J28" s="1"/>
      <c r="K28" s="1">
        <v>36</v>
      </c>
      <c r="M28" t="s">
        <v>59</v>
      </c>
      <c r="N28" s="50">
        <f t="shared" si="8"/>
        <v>0</v>
      </c>
      <c r="O28" s="50">
        <f t="shared" si="9"/>
        <v>0.25</v>
      </c>
      <c r="P28" s="50">
        <f t="shared" si="10"/>
        <v>0.6111111111111112</v>
      </c>
      <c r="Q28" s="50">
        <f t="shared" si="11"/>
        <v>0.1388888888888889</v>
      </c>
      <c r="R28" s="50">
        <f t="shared" si="12"/>
        <v>0</v>
      </c>
      <c r="S28" s="50">
        <f t="shared" si="13"/>
        <v>0</v>
      </c>
      <c r="U28" s="49" t="s">
        <v>59</v>
      </c>
      <c r="V28" s="101">
        <f t="shared" si="14"/>
        <v>0</v>
      </c>
      <c r="W28" s="105">
        <f t="shared" si="3"/>
        <v>0.9233395908855515</v>
      </c>
      <c r="X28" s="94">
        <f t="shared" si="4"/>
        <v>1.3615645284459719</v>
      </c>
      <c r="Y28" s="83">
        <f t="shared" si="5"/>
        <v>1.6185264615105304</v>
      </c>
      <c r="Z28" s="83">
        <f t="shared" si="6"/>
        <v>0</v>
      </c>
      <c r="AA28" s="83">
        <f t="shared" si="7"/>
        <v>0</v>
      </c>
    </row>
    <row r="29" spans="3:27" ht="12.75">
      <c r="C29" t="s">
        <v>60</v>
      </c>
      <c r="D29" s="1"/>
      <c r="E29" s="1">
        <v>3</v>
      </c>
      <c r="F29" s="1">
        <v>119</v>
      </c>
      <c r="G29" s="1">
        <v>96</v>
      </c>
      <c r="H29" s="1">
        <v>11</v>
      </c>
      <c r="I29" s="1">
        <v>6</v>
      </c>
      <c r="J29" s="1"/>
      <c r="K29" s="1">
        <v>235</v>
      </c>
      <c r="M29" t="s">
        <v>60</v>
      </c>
      <c r="N29" s="50">
        <f t="shared" si="8"/>
        <v>0</v>
      </c>
      <c r="O29" s="50">
        <f t="shared" si="9"/>
        <v>0.01276595744680851</v>
      </c>
      <c r="P29" s="50">
        <f t="shared" si="10"/>
        <v>0.5063829787234042</v>
      </c>
      <c r="Q29" s="50">
        <f t="shared" si="11"/>
        <v>0.4085106382978723</v>
      </c>
      <c r="R29" s="50">
        <f t="shared" si="12"/>
        <v>0.04680851063829787</v>
      </c>
      <c r="S29" s="50">
        <f t="shared" si="13"/>
        <v>0.02553191489361702</v>
      </c>
      <c r="U29" s="49" t="s">
        <v>60</v>
      </c>
      <c r="V29" s="101">
        <f t="shared" si="14"/>
        <v>0</v>
      </c>
      <c r="W29" s="105">
        <f t="shared" si="3"/>
        <v>0.04714925570479411</v>
      </c>
      <c r="X29" s="94">
        <f t="shared" si="4"/>
        <v>1.1282287117722518</v>
      </c>
      <c r="Y29" s="83">
        <f t="shared" si="5"/>
        <v>4.760534000834376</v>
      </c>
      <c r="Z29" s="83">
        <f t="shared" si="6"/>
        <v>8.04415534478339</v>
      </c>
      <c r="AA29" s="83">
        <f t="shared" si="7"/>
        <v>2.7127065256151193</v>
      </c>
    </row>
    <row r="30" spans="3:27" ht="12.75">
      <c r="C30" t="s">
        <v>61</v>
      </c>
      <c r="D30" s="1"/>
      <c r="E30" s="1">
        <v>3</v>
      </c>
      <c r="F30" s="1">
        <v>1</v>
      </c>
      <c r="G30" s="1"/>
      <c r="H30" s="1"/>
      <c r="I30" s="1"/>
      <c r="J30" s="1"/>
      <c r="K30" s="1">
        <v>4</v>
      </c>
      <c r="M30" t="s">
        <v>61</v>
      </c>
      <c r="N30" s="50">
        <f t="shared" si="8"/>
        <v>0</v>
      </c>
      <c r="O30" s="50">
        <f t="shared" si="9"/>
        <v>0.75</v>
      </c>
      <c r="P30" s="50">
        <f t="shared" si="10"/>
        <v>0.25</v>
      </c>
      <c r="Q30" s="50">
        <f t="shared" si="11"/>
        <v>0</v>
      </c>
      <c r="R30" s="50">
        <f t="shared" si="12"/>
        <v>0</v>
      </c>
      <c r="S30" s="50">
        <f t="shared" si="13"/>
        <v>0</v>
      </c>
      <c r="U30" s="98" t="s">
        <v>61</v>
      </c>
      <c r="V30" s="101">
        <f t="shared" si="14"/>
        <v>0</v>
      </c>
      <c r="W30" s="106">
        <f t="shared" si="3"/>
        <v>2.7700187726566545</v>
      </c>
      <c r="X30" s="94">
        <f t="shared" si="4"/>
        <v>0.5570036707278975</v>
      </c>
      <c r="Y30" s="83">
        <f t="shared" si="5"/>
        <v>0</v>
      </c>
      <c r="Z30" s="83">
        <f t="shared" si="6"/>
        <v>0</v>
      </c>
      <c r="AA30" s="83">
        <f t="shared" si="7"/>
        <v>0</v>
      </c>
    </row>
    <row r="31" spans="3:27" ht="12.75">
      <c r="C31" t="s">
        <v>62</v>
      </c>
      <c r="D31" s="1"/>
      <c r="E31" s="1">
        <v>4</v>
      </c>
      <c r="F31" s="1">
        <v>2</v>
      </c>
      <c r="G31" s="1"/>
      <c r="H31" s="1"/>
      <c r="I31" s="1"/>
      <c r="J31" s="1"/>
      <c r="K31" s="1">
        <v>6</v>
      </c>
      <c r="M31" t="s">
        <v>62</v>
      </c>
      <c r="N31" s="50">
        <f t="shared" si="8"/>
        <v>0</v>
      </c>
      <c r="O31" s="50">
        <f t="shared" si="9"/>
        <v>0.6666666666666666</v>
      </c>
      <c r="P31" s="50">
        <f t="shared" si="10"/>
        <v>0.3333333333333333</v>
      </c>
      <c r="Q31" s="50">
        <f t="shared" si="11"/>
        <v>0</v>
      </c>
      <c r="R31" s="50">
        <f t="shared" si="12"/>
        <v>0</v>
      </c>
      <c r="S31" s="50">
        <f t="shared" si="13"/>
        <v>0</v>
      </c>
      <c r="U31" s="98" t="s">
        <v>62</v>
      </c>
      <c r="V31" s="101">
        <f t="shared" si="14"/>
        <v>0</v>
      </c>
      <c r="W31" s="106">
        <f t="shared" si="3"/>
        <v>2.4622389090281374</v>
      </c>
      <c r="X31" s="94">
        <f t="shared" si="4"/>
        <v>0.74267156097053</v>
      </c>
      <c r="Y31" s="83">
        <f t="shared" si="5"/>
        <v>0</v>
      </c>
      <c r="Z31" s="83">
        <f t="shared" si="6"/>
        <v>0</v>
      </c>
      <c r="AA31" s="83">
        <f t="shared" si="7"/>
        <v>0</v>
      </c>
    </row>
    <row r="32" spans="3:27" ht="12.75">
      <c r="C32" t="s">
        <v>63</v>
      </c>
      <c r="D32" s="1"/>
      <c r="E32" s="1">
        <v>1</v>
      </c>
      <c r="F32" s="1">
        <v>43</v>
      </c>
      <c r="G32" s="1">
        <v>9</v>
      </c>
      <c r="H32" s="1">
        <v>1</v>
      </c>
      <c r="I32" s="1"/>
      <c r="J32" s="1"/>
      <c r="K32" s="1">
        <v>54</v>
      </c>
      <c r="M32" t="s">
        <v>63</v>
      </c>
      <c r="N32" s="50">
        <f t="shared" si="8"/>
        <v>0</v>
      </c>
      <c r="O32" s="50">
        <f t="shared" si="9"/>
        <v>0.018518518518518517</v>
      </c>
      <c r="P32" s="50">
        <f t="shared" si="10"/>
        <v>0.7962962962962963</v>
      </c>
      <c r="Q32" s="50">
        <f t="shared" si="11"/>
        <v>0.16666666666666666</v>
      </c>
      <c r="R32" s="50">
        <f t="shared" si="12"/>
        <v>0.018518518518518517</v>
      </c>
      <c r="S32" s="50">
        <f t="shared" si="13"/>
        <v>0</v>
      </c>
      <c r="U32" s="49" t="s">
        <v>63</v>
      </c>
      <c r="V32" s="101">
        <f t="shared" si="14"/>
        <v>0</v>
      </c>
      <c r="W32" s="105">
        <f t="shared" si="3"/>
        <v>0.06839552525078159</v>
      </c>
      <c r="X32" s="94">
        <f t="shared" si="4"/>
        <v>1.7741598400962661</v>
      </c>
      <c r="Y32" s="83">
        <f t="shared" si="5"/>
        <v>1.9422317538126361</v>
      </c>
      <c r="Z32" s="83">
        <f t="shared" si="6"/>
        <v>3.1824520303435966</v>
      </c>
      <c r="AA32" s="83">
        <f t="shared" si="7"/>
        <v>0</v>
      </c>
    </row>
    <row r="33" spans="3:27" ht="12.75">
      <c r="C33" t="s">
        <v>64</v>
      </c>
      <c r="D33" s="1"/>
      <c r="E33" s="1"/>
      <c r="F33" s="1">
        <v>4</v>
      </c>
      <c r="G33" s="1">
        <v>1</v>
      </c>
      <c r="H33" s="1"/>
      <c r="I33" s="1"/>
      <c r="J33" s="1"/>
      <c r="K33" s="1">
        <v>5</v>
      </c>
      <c r="M33" t="s">
        <v>64</v>
      </c>
      <c r="N33" s="50">
        <f t="shared" si="8"/>
        <v>0</v>
      </c>
      <c r="O33" s="50">
        <f t="shared" si="9"/>
        <v>0</v>
      </c>
      <c r="P33" s="50">
        <f t="shared" si="10"/>
        <v>0.8</v>
      </c>
      <c r="Q33" s="50">
        <f t="shared" si="11"/>
        <v>0.2</v>
      </c>
      <c r="R33" s="50">
        <f t="shared" si="12"/>
        <v>0</v>
      </c>
      <c r="S33" s="50">
        <f t="shared" si="13"/>
        <v>0</v>
      </c>
      <c r="U33" s="49" t="s">
        <v>64</v>
      </c>
      <c r="V33" s="101">
        <f t="shared" si="14"/>
        <v>0</v>
      </c>
      <c r="W33" s="105">
        <f t="shared" si="3"/>
        <v>0</v>
      </c>
      <c r="X33" s="94">
        <f t="shared" si="4"/>
        <v>1.7824117463292721</v>
      </c>
      <c r="Y33" s="83">
        <f t="shared" si="5"/>
        <v>2.3306781045751634</v>
      </c>
      <c r="Z33" s="83">
        <f t="shared" si="6"/>
        <v>0</v>
      </c>
      <c r="AA33" s="83">
        <f t="shared" si="7"/>
        <v>0</v>
      </c>
    </row>
    <row r="34" spans="3:27" ht="12.75">
      <c r="C34" t="s">
        <v>65</v>
      </c>
      <c r="D34" s="1">
        <v>3</v>
      </c>
      <c r="E34" s="1">
        <v>19</v>
      </c>
      <c r="F34" s="1">
        <v>129</v>
      </c>
      <c r="G34" s="1">
        <v>60</v>
      </c>
      <c r="H34" s="1">
        <v>6</v>
      </c>
      <c r="I34" s="1">
        <v>1</v>
      </c>
      <c r="J34" s="1"/>
      <c r="K34" s="1">
        <v>218</v>
      </c>
      <c r="M34" t="s">
        <v>65</v>
      </c>
      <c r="N34" s="50">
        <f t="shared" si="8"/>
        <v>0.013761467889908258</v>
      </c>
      <c r="O34" s="50">
        <f t="shared" si="9"/>
        <v>0.0871559633027523</v>
      </c>
      <c r="P34" s="50">
        <f t="shared" si="10"/>
        <v>0.591743119266055</v>
      </c>
      <c r="Q34" s="50">
        <f t="shared" si="11"/>
        <v>0.27522935779816515</v>
      </c>
      <c r="R34" s="50">
        <f t="shared" si="12"/>
        <v>0.027522935779816515</v>
      </c>
      <c r="S34" s="50">
        <f t="shared" si="13"/>
        <v>0.0045871559633027525</v>
      </c>
      <c r="U34" s="49" t="s">
        <v>65</v>
      </c>
      <c r="V34" s="101">
        <f t="shared" si="14"/>
        <v>1.4594062276184305</v>
      </c>
      <c r="W34" s="105">
        <f t="shared" si="3"/>
        <v>0.3218982059967978</v>
      </c>
      <c r="X34" s="94">
        <f t="shared" si="4"/>
        <v>1.318412358236675</v>
      </c>
      <c r="Y34" s="83">
        <f t="shared" si="5"/>
        <v>3.2073551897823354</v>
      </c>
      <c r="Z34" s="83">
        <f t="shared" si="6"/>
        <v>4.729882834088649</v>
      </c>
      <c r="AA34" s="83">
        <f t="shared" si="7"/>
        <v>0.4873746433635727</v>
      </c>
    </row>
    <row r="35" spans="3:27" ht="12.75">
      <c r="C35" t="s">
        <v>66</v>
      </c>
      <c r="D35" s="1"/>
      <c r="E35" s="1">
        <v>51</v>
      </c>
      <c r="F35" s="1">
        <v>127</v>
      </c>
      <c r="G35" s="1">
        <v>52</v>
      </c>
      <c r="H35" s="1">
        <v>2</v>
      </c>
      <c r="I35" s="1">
        <v>13</v>
      </c>
      <c r="J35" s="1"/>
      <c r="K35" s="1">
        <v>245</v>
      </c>
      <c r="M35" t="s">
        <v>66</v>
      </c>
      <c r="N35" s="50">
        <f t="shared" si="8"/>
        <v>0</v>
      </c>
      <c r="O35" s="50">
        <f t="shared" si="9"/>
        <v>0.20816326530612245</v>
      </c>
      <c r="P35" s="50">
        <f t="shared" si="10"/>
        <v>0.5183673469387755</v>
      </c>
      <c r="Q35" s="50">
        <f t="shared" si="11"/>
        <v>0.21224489795918366</v>
      </c>
      <c r="R35" s="50">
        <f t="shared" si="12"/>
        <v>0.00816326530612245</v>
      </c>
      <c r="S35" s="50">
        <f t="shared" si="13"/>
        <v>0.053061224489795916</v>
      </c>
      <c r="U35" s="49" t="s">
        <v>66</v>
      </c>
      <c r="V35" s="101">
        <f t="shared" si="14"/>
        <v>0</v>
      </c>
      <c r="W35" s="105">
        <f t="shared" si="3"/>
        <v>0.7688215369006225</v>
      </c>
      <c r="X35" s="94">
        <f t="shared" si="4"/>
        <v>1.154930060121518</v>
      </c>
      <c r="Y35" s="83">
        <f t="shared" si="5"/>
        <v>2.473372682406296</v>
      </c>
      <c r="Z35" s="83">
        <f t="shared" si="6"/>
        <v>1.4028768133759528</v>
      </c>
      <c r="AA35" s="83">
        <f t="shared" si="7"/>
        <v>5.6376315889484285</v>
      </c>
    </row>
    <row r="36" spans="3:27" ht="12.75">
      <c r="C36" t="s">
        <v>67</v>
      </c>
      <c r="D36" s="1"/>
      <c r="E36" s="1">
        <v>1</v>
      </c>
      <c r="F36" s="1">
        <v>1</v>
      </c>
      <c r="G36" s="1"/>
      <c r="H36" s="1"/>
      <c r="I36" s="1"/>
      <c r="J36" s="1"/>
      <c r="K36" s="1">
        <v>2</v>
      </c>
      <c r="M36" t="s">
        <v>67</v>
      </c>
      <c r="N36" s="50">
        <f t="shared" si="8"/>
        <v>0</v>
      </c>
      <c r="O36" s="50">
        <f t="shared" si="9"/>
        <v>0.5</v>
      </c>
      <c r="P36" s="50">
        <f t="shared" si="10"/>
        <v>0.5</v>
      </c>
      <c r="Q36" s="50">
        <f t="shared" si="11"/>
        <v>0</v>
      </c>
      <c r="R36" s="50">
        <f t="shared" si="12"/>
        <v>0</v>
      </c>
      <c r="S36" s="50">
        <f t="shared" si="13"/>
        <v>0</v>
      </c>
      <c r="U36" s="98" t="s">
        <v>67</v>
      </c>
      <c r="V36" s="101">
        <f t="shared" si="14"/>
        <v>0</v>
      </c>
      <c r="W36" s="106">
        <f t="shared" si="3"/>
        <v>1.846679181771103</v>
      </c>
      <c r="X36" s="94">
        <f t="shared" si="4"/>
        <v>1.114007341455795</v>
      </c>
      <c r="Y36" s="83">
        <f t="shared" si="5"/>
        <v>0</v>
      </c>
      <c r="Z36" s="83">
        <f t="shared" si="6"/>
        <v>0</v>
      </c>
      <c r="AA36" s="83">
        <f t="shared" si="7"/>
        <v>0</v>
      </c>
    </row>
    <row r="37" spans="3:27" ht="12.75">
      <c r="C37" t="s">
        <v>68</v>
      </c>
      <c r="D37" s="1"/>
      <c r="E37" s="1"/>
      <c r="F37" s="1">
        <v>11</v>
      </c>
      <c r="G37" s="1"/>
      <c r="H37" s="1">
        <v>1</v>
      </c>
      <c r="I37" s="1"/>
      <c r="J37" s="1"/>
      <c r="K37" s="1">
        <v>12</v>
      </c>
      <c r="M37" t="s">
        <v>68</v>
      </c>
      <c r="N37" s="50">
        <f t="shared" si="8"/>
        <v>0</v>
      </c>
      <c r="O37" s="50">
        <f t="shared" si="9"/>
        <v>0</v>
      </c>
      <c r="P37" s="50">
        <f t="shared" si="10"/>
        <v>0.9166666666666666</v>
      </c>
      <c r="Q37" s="50">
        <f t="shared" si="11"/>
        <v>0</v>
      </c>
      <c r="R37" s="50">
        <f t="shared" si="12"/>
        <v>0.08333333333333333</v>
      </c>
      <c r="S37" s="50">
        <f t="shared" si="13"/>
        <v>0</v>
      </c>
      <c r="U37" s="49" t="s">
        <v>68</v>
      </c>
      <c r="V37" s="101">
        <f t="shared" si="14"/>
        <v>0</v>
      </c>
      <c r="W37" s="105">
        <f t="shared" si="3"/>
        <v>0</v>
      </c>
      <c r="X37" s="94">
        <f t="shared" si="4"/>
        <v>2.0423467926689574</v>
      </c>
      <c r="Y37" s="83">
        <f t="shared" si="5"/>
        <v>0</v>
      </c>
      <c r="Z37" s="83">
        <f t="shared" si="6"/>
        <v>14.321034136546183</v>
      </c>
      <c r="AA37" s="83">
        <f t="shared" si="7"/>
        <v>0</v>
      </c>
    </row>
    <row r="38" spans="3:27" ht="12.75">
      <c r="C38" t="s">
        <v>69</v>
      </c>
      <c r="D38" s="1"/>
      <c r="E38" s="1">
        <v>1</v>
      </c>
      <c r="F38" s="1">
        <v>3</v>
      </c>
      <c r="G38" s="1">
        <v>2</v>
      </c>
      <c r="H38" s="1"/>
      <c r="I38" s="1"/>
      <c r="J38" s="1"/>
      <c r="K38" s="1">
        <v>6</v>
      </c>
      <c r="M38" t="s">
        <v>69</v>
      </c>
      <c r="N38" s="50">
        <f t="shared" si="8"/>
        <v>0</v>
      </c>
      <c r="O38" s="50">
        <f t="shared" si="9"/>
        <v>0.16666666666666666</v>
      </c>
      <c r="P38" s="50">
        <f t="shared" si="10"/>
        <v>0.5</v>
      </c>
      <c r="Q38" s="50">
        <f t="shared" si="11"/>
        <v>0.3333333333333333</v>
      </c>
      <c r="R38" s="50">
        <f t="shared" si="12"/>
        <v>0</v>
      </c>
      <c r="S38" s="50">
        <f t="shared" si="13"/>
        <v>0</v>
      </c>
      <c r="U38" s="49" t="s">
        <v>69</v>
      </c>
      <c r="V38" s="101">
        <f t="shared" si="14"/>
        <v>0</v>
      </c>
      <c r="W38" s="105">
        <f t="shared" si="3"/>
        <v>0.6155597272570343</v>
      </c>
      <c r="X38" s="94">
        <f t="shared" si="4"/>
        <v>1.114007341455795</v>
      </c>
      <c r="Y38" s="83">
        <f t="shared" si="5"/>
        <v>3.8844635076252723</v>
      </c>
      <c r="Z38" s="83">
        <f t="shared" si="6"/>
        <v>0</v>
      </c>
      <c r="AA38" s="83">
        <f t="shared" si="7"/>
        <v>0</v>
      </c>
    </row>
    <row r="39" spans="3:27" ht="12.75">
      <c r="C39" t="s">
        <v>70</v>
      </c>
      <c r="D39" s="1">
        <v>3</v>
      </c>
      <c r="E39" s="1">
        <v>83</v>
      </c>
      <c r="F39" s="1">
        <v>261</v>
      </c>
      <c r="G39" s="1">
        <v>39</v>
      </c>
      <c r="H39" s="1">
        <v>5</v>
      </c>
      <c r="I39" s="1">
        <v>5</v>
      </c>
      <c r="J39" s="1"/>
      <c r="K39" s="1">
        <v>396</v>
      </c>
      <c r="M39" t="s">
        <v>70</v>
      </c>
      <c r="N39" s="50">
        <f t="shared" si="8"/>
        <v>0.007575757575757576</v>
      </c>
      <c r="O39" s="50">
        <f t="shared" si="9"/>
        <v>0.20959595959595959</v>
      </c>
      <c r="P39" s="50">
        <f t="shared" si="10"/>
        <v>0.6590909090909091</v>
      </c>
      <c r="Q39" s="50">
        <f t="shared" si="11"/>
        <v>0.09848484848484848</v>
      </c>
      <c r="R39" s="50">
        <f t="shared" si="12"/>
        <v>0.012626262626262626</v>
      </c>
      <c r="S39" s="50">
        <f t="shared" si="13"/>
        <v>0.012626262626262626</v>
      </c>
      <c r="U39" s="49" t="s">
        <v>70</v>
      </c>
      <c r="V39" s="101">
        <f t="shared" si="14"/>
        <v>0.8034104990424693</v>
      </c>
      <c r="W39" s="105">
        <f t="shared" si="3"/>
        <v>0.7741129903383916</v>
      </c>
      <c r="X39" s="94">
        <f t="shared" si="4"/>
        <v>1.4684642228280933</v>
      </c>
      <c r="Y39" s="83">
        <f t="shared" si="5"/>
        <v>1.1476823999801942</v>
      </c>
      <c r="Z39" s="83">
        <f t="shared" si="6"/>
        <v>2.1698536570524523</v>
      </c>
      <c r="AA39" s="83">
        <f t="shared" si="7"/>
        <v>1.3415110132987227</v>
      </c>
    </row>
    <row r="40" spans="3:27" ht="12.75">
      <c r="C40" t="s">
        <v>71</v>
      </c>
      <c r="D40" s="1"/>
      <c r="E40" s="1">
        <v>1</v>
      </c>
      <c r="F40" s="1">
        <v>1</v>
      </c>
      <c r="G40" s="1"/>
      <c r="H40" s="1"/>
      <c r="I40" s="1"/>
      <c r="J40" s="1"/>
      <c r="K40" s="1">
        <v>2</v>
      </c>
      <c r="M40" t="s">
        <v>71</v>
      </c>
      <c r="N40" s="50">
        <f t="shared" si="8"/>
        <v>0</v>
      </c>
      <c r="O40" s="50">
        <f t="shared" si="9"/>
        <v>0.5</v>
      </c>
      <c r="P40" s="50">
        <f t="shared" si="10"/>
        <v>0.5</v>
      </c>
      <c r="Q40" s="50">
        <f t="shared" si="11"/>
        <v>0</v>
      </c>
      <c r="R40" s="50">
        <f t="shared" si="12"/>
        <v>0</v>
      </c>
      <c r="S40" s="50">
        <f t="shared" si="13"/>
        <v>0</v>
      </c>
      <c r="U40" s="98" t="s">
        <v>71</v>
      </c>
      <c r="V40" s="101">
        <f>N40/N$201</f>
        <v>0</v>
      </c>
      <c r="W40" s="106">
        <f t="shared" si="3"/>
        <v>1.846679181771103</v>
      </c>
      <c r="X40" s="94">
        <f t="shared" si="4"/>
        <v>1.114007341455795</v>
      </c>
      <c r="Y40" s="83">
        <f t="shared" si="5"/>
        <v>0</v>
      </c>
      <c r="Z40" s="83">
        <f t="shared" si="6"/>
        <v>0</v>
      </c>
      <c r="AA40" s="83">
        <f t="shared" si="7"/>
        <v>0</v>
      </c>
    </row>
    <row r="41" spans="3:27" ht="12.75">
      <c r="C41" t="s">
        <v>72</v>
      </c>
      <c r="D41" s="1"/>
      <c r="E41" s="1">
        <v>67</v>
      </c>
      <c r="F41" s="1">
        <v>162</v>
      </c>
      <c r="G41" s="1">
        <v>20</v>
      </c>
      <c r="H41" s="1">
        <v>1</v>
      </c>
      <c r="I41" s="1">
        <v>4</v>
      </c>
      <c r="J41" s="1"/>
      <c r="K41" s="1">
        <v>254</v>
      </c>
      <c r="M41" t="s">
        <v>72</v>
      </c>
      <c r="N41" s="50">
        <f t="shared" si="8"/>
        <v>0</v>
      </c>
      <c r="O41" s="50">
        <f t="shared" si="9"/>
        <v>0.2637795275590551</v>
      </c>
      <c r="P41" s="50">
        <f t="shared" si="10"/>
        <v>0.6377952755905512</v>
      </c>
      <c r="Q41" s="50">
        <f t="shared" si="11"/>
        <v>0.07874015748031496</v>
      </c>
      <c r="R41" s="50">
        <f t="shared" si="12"/>
        <v>0.003937007874015748</v>
      </c>
      <c r="S41" s="50">
        <f t="shared" si="13"/>
        <v>0.015748031496062992</v>
      </c>
      <c r="U41" s="49" t="s">
        <v>72</v>
      </c>
      <c r="V41" s="101">
        <f>N41/N$201</f>
        <v>0</v>
      </c>
      <c r="W41" s="105">
        <f t="shared" si="3"/>
        <v>0.9742323242414479</v>
      </c>
      <c r="X41" s="94">
        <f t="shared" si="4"/>
        <v>1.421017238707392</v>
      </c>
      <c r="Y41" s="83">
        <f t="shared" si="5"/>
        <v>0.9175898049508517</v>
      </c>
      <c r="Z41" s="83">
        <f t="shared" si="6"/>
        <v>0.6765842899155677</v>
      </c>
      <c r="AA41" s="83">
        <f t="shared" si="7"/>
        <v>1.6731916890276983</v>
      </c>
    </row>
    <row r="42" spans="3:27" ht="12.75">
      <c r="C42" t="s">
        <v>73</v>
      </c>
      <c r="D42" s="1">
        <v>23</v>
      </c>
      <c r="E42" s="1">
        <v>1032</v>
      </c>
      <c r="F42" s="1">
        <v>1588</v>
      </c>
      <c r="G42" s="1">
        <v>304</v>
      </c>
      <c r="H42" s="1">
        <v>24</v>
      </c>
      <c r="I42" s="1">
        <v>26</v>
      </c>
      <c r="J42" s="1"/>
      <c r="K42" s="1">
        <v>2997</v>
      </c>
      <c r="M42" t="s">
        <v>73</v>
      </c>
      <c r="N42" s="50">
        <f t="shared" si="8"/>
        <v>0.007674341007674341</v>
      </c>
      <c r="O42" s="50">
        <f t="shared" si="9"/>
        <v>0.34434434434434436</v>
      </c>
      <c r="P42" s="50">
        <f t="shared" si="10"/>
        <v>0.5298631965298632</v>
      </c>
      <c r="Q42" s="50">
        <f t="shared" si="11"/>
        <v>0.10143476810143477</v>
      </c>
      <c r="R42" s="50">
        <f t="shared" si="12"/>
        <v>0.008008008008008008</v>
      </c>
      <c r="S42" s="50">
        <f t="shared" si="13"/>
        <v>0.008675342008675343</v>
      </c>
      <c r="U42" s="98" t="s">
        <v>73</v>
      </c>
      <c r="V42" s="101">
        <f>N42/N$201</f>
        <v>0.8138652903213002</v>
      </c>
      <c r="W42" s="106">
        <f t="shared" si="3"/>
        <v>1.2717870641226414</v>
      </c>
      <c r="X42" s="94">
        <f t="shared" si="4"/>
        <v>1.1805429818030049</v>
      </c>
      <c r="Y42" s="83">
        <f t="shared" si="5"/>
        <v>1.1820589652833662</v>
      </c>
      <c r="Z42" s="83">
        <f t="shared" si="6"/>
        <v>1.3761954725810148</v>
      </c>
      <c r="AA42" s="83">
        <f t="shared" si="7"/>
        <v>0.921734894422666</v>
      </c>
    </row>
    <row r="43" spans="3:27" ht="12.75">
      <c r="C43" t="s">
        <v>74</v>
      </c>
      <c r="D43" s="1">
        <v>3</v>
      </c>
      <c r="E43" s="1">
        <v>2</v>
      </c>
      <c r="F43" s="1">
        <v>3</v>
      </c>
      <c r="G43" s="1"/>
      <c r="H43" s="1"/>
      <c r="I43" s="1"/>
      <c r="J43" s="1"/>
      <c r="K43" s="1">
        <v>8</v>
      </c>
      <c r="M43" t="s">
        <v>74</v>
      </c>
      <c r="N43" s="50">
        <f t="shared" si="8"/>
        <v>0.375</v>
      </c>
      <c r="O43" s="50">
        <f t="shared" si="9"/>
        <v>0.25</v>
      </c>
      <c r="P43" s="50">
        <f t="shared" si="10"/>
        <v>0.375</v>
      </c>
      <c r="Q43" s="50">
        <f t="shared" si="11"/>
        <v>0</v>
      </c>
      <c r="R43" s="50">
        <f t="shared" si="12"/>
        <v>0</v>
      </c>
      <c r="S43" s="50">
        <f t="shared" si="13"/>
        <v>0</v>
      </c>
      <c r="U43" s="49" t="s">
        <v>74</v>
      </c>
      <c r="V43" s="101">
        <f>N43/N$201</f>
        <v>39.76881970260223</v>
      </c>
      <c r="W43" s="105">
        <f t="shared" si="3"/>
        <v>0.9233395908855515</v>
      </c>
      <c r="X43" s="94">
        <f t="shared" si="4"/>
        <v>0.8355055060918463</v>
      </c>
      <c r="Y43" s="83">
        <f t="shared" si="5"/>
        <v>0</v>
      </c>
      <c r="Z43" s="83">
        <f t="shared" si="6"/>
        <v>0</v>
      </c>
      <c r="AA43" s="83">
        <f t="shared" si="7"/>
        <v>0</v>
      </c>
    </row>
    <row r="44" spans="3:27" ht="12.75">
      <c r="C44" t="s">
        <v>75</v>
      </c>
      <c r="D44" s="1"/>
      <c r="E44" s="1">
        <v>25</v>
      </c>
      <c r="F44" s="1">
        <v>12</v>
      </c>
      <c r="G44" s="1">
        <v>2</v>
      </c>
      <c r="H44" s="1"/>
      <c r="I44" s="1"/>
      <c r="J44" s="1"/>
      <c r="K44" s="1">
        <v>39</v>
      </c>
      <c r="M44" t="s">
        <v>75</v>
      </c>
      <c r="N44" s="50">
        <f t="shared" si="8"/>
        <v>0</v>
      </c>
      <c r="O44" s="50">
        <f t="shared" si="9"/>
        <v>0.6410256410256411</v>
      </c>
      <c r="P44" s="50">
        <f t="shared" si="10"/>
        <v>0.3076923076923077</v>
      </c>
      <c r="Q44" s="50">
        <f t="shared" si="11"/>
        <v>0.05128205128205128</v>
      </c>
      <c r="R44" s="50">
        <f t="shared" si="12"/>
        <v>0</v>
      </c>
      <c r="S44" s="50">
        <f t="shared" si="13"/>
        <v>0</v>
      </c>
      <c r="U44" s="98" t="s">
        <v>75</v>
      </c>
      <c r="V44" s="101">
        <f aca="true" t="shared" si="15" ref="V44:V107">N44/N$201</f>
        <v>0</v>
      </c>
      <c r="W44" s="106">
        <f t="shared" si="3"/>
        <v>2.367537412527055</v>
      </c>
      <c r="X44" s="94">
        <f t="shared" si="4"/>
        <v>0.6855429793574124</v>
      </c>
      <c r="Y44" s="83">
        <f t="shared" si="5"/>
        <v>0.5976097704038881</v>
      </c>
      <c r="Z44" s="83">
        <f t="shared" si="6"/>
        <v>0</v>
      </c>
      <c r="AA44" s="83">
        <f t="shared" si="7"/>
        <v>0</v>
      </c>
    </row>
    <row r="45" spans="3:27" ht="12.75">
      <c r="C45" t="s">
        <v>76</v>
      </c>
      <c r="D45" s="1"/>
      <c r="E45" s="1"/>
      <c r="F45" s="1">
        <v>1</v>
      </c>
      <c r="G45" s="1"/>
      <c r="H45" s="1"/>
      <c r="I45" s="1"/>
      <c r="J45" s="1"/>
      <c r="K45" s="1">
        <v>1</v>
      </c>
      <c r="M45" t="s">
        <v>76</v>
      </c>
      <c r="N45" s="50">
        <f t="shared" si="8"/>
        <v>0</v>
      </c>
      <c r="O45" s="50">
        <f t="shared" si="9"/>
        <v>0</v>
      </c>
      <c r="P45" s="50">
        <f t="shared" si="10"/>
        <v>1</v>
      </c>
      <c r="Q45" s="50">
        <f t="shared" si="11"/>
        <v>0</v>
      </c>
      <c r="R45" s="50">
        <f t="shared" si="12"/>
        <v>0</v>
      </c>
      <c r="S45" s="50">
        <f t="shared" si="13"/>
        <v>0</v>
      </c>
      <c r="U45" s="49" t="s">
        <v>76</v>
      </c>
      <c r="V45" s="101">
        <f t="shared" si="15"/>
        <v>0</v>
      </c>
      <c r="W45" s="105">
        <f t="shared" si="3"/>
        <v>0</v>
      </c>
      <c r="X45" s="94">
        <f t="shared" si="4"/>
        <v>2.22801468291159</v>
      </c>
      <c r="Y45" s="83">
        <f t="shared" si="5"/>
        <v>0</v>
      </c>
      <c r="Z45" s="83">
        <f t="shared" si="6"/>
        <v>0</v>
      </c>
      <c r="AA45" s="83">
        <f t="shared" si="7"/>
        <v>0</v>
      </c>
    </row>
    <row r="46" spans="3:27" ht="12.75">
      <c r="C46" t="s">
        <v>77</v>
      </c>
      <c r="D46" s="1"/>
      <c r="E46" s="1">
        <v>1</v>
      </c>
      <c r="F46" s="1"/>
      <c r="G46" s="1"/>
      <c r="H46" s="1"/>
      <c r="I46" s="1"/>
      <c r="J46" s="1"/>
      <c r="K46" s="1">
        <v>1</v>
      </c>
      <c r="M46" t="s">
        <v>77</v>
      </c>
      <c r="N46" s="50">
        <f t="shared" si="8"/>
        <v>0</v>
      </c>
      <c r="O46" s="50">
        <f t="shared" si="9"/>
        <v>1</v>
      </c>
      <c r="P46" s="50">
        <f t="shared" si="10"/>
        <v>0</v>
      </c>
      <c r="Q46" s="50">
        <f t="shared" si="11"/>
        <v>0</v>
      </c>
      <c r="R46" s="50">
        <f t="shared" si="12"/>
        <v>0</v>
      </c>
      <c r="S46" s="50">
        <f t="shared" si="13"/>
        <v>0</v>
      </c>
      <c r="U46" s="98" t="s">
        <v>77</v>
      </c>
      <c r="V46" s="101">
        <f t="shared" si="15"/>
        <v>0</v>
      </c>
      <c r="W46" s="106">
        <f t="shared" si="3"/>
        <v>3.693358363542206</v>
      </c>
      <c r="X46" s="94">
        <f t="shared" si="4"/>
        <v>0</v>
      </c>
      <c r="Y46" s="83">
        <f t="shared" si="5"/>
        <v>0</v>
      </c>
      <c r="Z46" s="83">
        <f t="shared" si="6"/>
        <v>0</v>
      </c>
      <c r="AA46" s="83">
        <f t="shared" si="7"/>
        <v>0</v>
      </c>
    </row>
    <row r="47" spans="3:27" ht="12.75">
      <c r="C47" t="s">
        <v>78</v>
      </c>
      <c r="D47" s="1"/>
      <c r="E47" s="1">
        <v>13</v>
      </c>
      <c r="F47" s="1">
        <v>31</v>
      </c>
      <c r="G47" s="1">
        <v>10</v>
      </c>
      <c r="H47" s="1">
        <v>1</v>
      </c>
      <c r="I47" s="1">
        <v>2</v>
      </c>
      <c r="J47" s="1"/>
      <c r="K47" s="1">
        <v>57</v>
      </c>
      <c r="M47" t="s">
        <v>78</v>
      </c>
      <c r="N47" s="50">
        <f t="shared" si="8"/>
        <v>0</v>
      </c>
      <c r="O47" s="50">
        <f t="shared" si="9"/>
        <v>0.22807017543859648</v>
      </c>
      <c r="P47" s="50">
        <f t="shared" si="10"/>
        <v>0.543859649122807</v>
      </c>
      <c r="Q47" s="50">
        <f t="shared" si="11"/>
        <v>0.17543859649122806</v>
      </c>
      <c r="R47" s="50">
        <f t="shared" si="12"/>
        <v>0.017543859649122806</v>
      </c>
      <c r="S47" s="50">
        <f t="shared" si="13"/>
        <v>0.03508771929824561</v>
      </c>
      <c r="U47" s="49" t="s">
        <v>78</v>
      </c>
      <c r="V47" s="101">
        <f t="shared" si="15"/>
        <v>0</v>
      </c>
      <c r="W47" s="105">
        <f t="shared" si="3"/>
        <v>0.8423448899306785</v>
      </c>
      <c r="X47" s="94">
        <f t="shared" si="4"/>
        <v>1.2117272836887596</v>
      </c>
      <c r="Y47" s="83">
        <f t="shared" si="5"/>
        <v>2.0444544776975118</v>
      </c>
      <c r="Z47" s="83">
        <f t="shared" si="6"/>
        <v>3.0149545550623547</v>
      </c>
      <c r="AA47" s="83">
        <f t="shared" si="7"/>
        <v>3.7279885001143453</v>
      </c>
    </row>
    <row r="48" spans="3:27" ht="12.75">
      <c r="C48" t="s">
        <v>79</v>
      </c>
      <c r="D48" s="1"/>
      <c r="E48" s="1">
        <v>1</v>
      </c>
      <c r="F48" s="1"/>
      <c r="G48" s="1"/>
      <c r="H48" s="1"/>
      <c r="I48" s="1"/>
      <c r="J48" s="1"/>
      <c r="K48" s="1">
        <v>1</v>
      </c>
      <c r="M48" t="s">
        <v>79</v>
      </c>
      <c r="N48" s="50">
        <f t="shared" si="8"/>
        <v>0</v>
      </c>
      <c r="O48" s="50">
        <f t="shared" si="9"/>
        <v>1</v>
      </c>
      <c r="P48" s="50">
        <f t="shared" si="10"/>
        <v>0</v>
      </c>
      <c r="Q48" s="50">
        <f t="shared" si="11"/>
        <v>0</v>
      </c>
      <c r="R48" s="50">
        <f t="shared" si="12"/>
        <v>0</v>
      </c>
      <c r="S48" s="50">
        <f t="shared" si="13"/>
        <v>0</v>
      </c>
      <c r="U48" s="98" t="s">
        <v>79</v>
      </c>
      <c r="V48" s="101">
        <f t="shared" si="15"/>
        <v>0</v>
      </c>
      <c r="W48" s="106">
        <f t="shared" si="3"/>
        <v>3.693358363542206</v>
      </c>
      <c r="X48" s="94">
        <f t="shared" si="4"/>
        <v>0</v>
      </c>
      <c r="Y48" s="83">
        <f t="shared" si="5"/>
        <v>0</v>
      </c>
      <c r="Z48" s="83">
        <f t="shared" si="6"/>
        <v>0</v>
      </c>
      <c r="AA48" s="83">
        <f t="shared" si="7"/>
        <v>0</v>
      </c>
    </row>
    <row r="49" spans="3:27" ht="12.75">
      <c r="C49" t="s">
        <v>80</v>
      </c>
      <c r="D49" s="1">
        <v>2</v>
      </c>
      <c r="E49" s="1">
        <v>4</v>
      </c>
      <c r="F49" s="1">
        <v>23</v>
      </c>
      <c r="G49" s="1">
        <v>3</v>
      </c>
      <c r="H49" s="1"/>
      <c r="I49" s="1"/>
      <c r="J49" s="1"/>
      <c r="K49" s="1">
        <v>32</v>
      </c>
      <c r="M49" t="s">
        <v>80</v>
      </c>
      <c r="N49" s="50">
        <f t="shared" si="8"/>
        <v>0.0625</v>
      </c>
      <c r="O49" s="50">
        <f t="shared" si="9"/>
        <v>0.125</v>
      </c>
      <c r="P49" s="50">
        <f t="shared" si="10"/>
        <v>0.71875</v>
      </c>
      <c r="Q49" s="50">
        <f t="shared" si="11"/>
        <v>0.09375</v>
      </c>
      <c r="R49" s="50">
        <f t="shared" si="12"/>
        <v>0</v>
      </c>
      <c r="S49" s="50">
        <f t="shared" si="13"/>
        <v>0</v>
      </c>
      <c r="U49" s="49" t="s">
        <v>80</v>
      </c>
      <c r="V49" s="101">
        <f t="shared" si="15"/>
        <v>6.628136617100371</v>
      </c>
      <c r="W49" s="105">
        <f t="shared" si="3"/>
        <v>0.46166979544277575</v>
      </c>
      <c r="X49" s="94">
        <f t="shared" si="4"/>
        <v>1.6013855533427053</v>
      </c>
      <c r="Y49" s="83">
        <f t="shared" si="5"/>
        <v>1.0925053615196079</v>
      </c>
      <c r="Z49" s="83">
        <f t="shared" si="6"/>
        <v>0</v>
      </c>
      <c r="AA49" s="83">
        <f t="shared" si="7"/>
        <v>0</v>
      </c>
    </row>
    <row r="50" spans="3:27" ht="12.75">
      <c r="C50" t="s">
        <v>81</v>
      </c>
      <c r="D50" s="1"/>
      <c r="E50" s="1">
        <v>1</v>
      </c>
      <c r="F50" s="1">
        <v>6</v>
      </c>
      <c r="G50" s="1">
        <v>4</v>
      </c>
      <c r="H50" s="1">
        <v>6</v>
      </c>
      <c r="I50" s="1">
        <v>6</v>
      </c>
      <c r="J50" s="1"/>
      <c r="K50" s="1">
        <v>23</v>
      </c>
      <c r="M50" t="s">
        <v>81</v>
      </c>
      <c r="N50" s="50">
        <f t="shared" si="8"/>
        <v>0</v>
      </c>
      <c r="O50" s="50">
        <f t="shared" si="9"/>
        <v>0.043478260869565216</v>
      </c>
      <c r="P50" s="50">
        <f t="shared" si="10"/>
        <v>0.2608695652173913</v>
      </c>
      <c r="Q50" s="50">
        <f t="shared" si="11"/>
        <v>0.17391304347826086</v>
      </c>
      <c r="R50" s="50">
        <f t="shared" si="12"/>
        <v>0.2608695652173913</v>
      </c>
      <c r="S50" s="50">
        <f t="shared" si="13"/>
        <v>0.2608695652173913</v>
      </c>
      <c r="U50" s="49" t="s">
        <v>81</v>
      </c>
      <c r="V50" s="101">
        <f t="shared" si="15"/>
        <v>0</v>
      </c>
      <c r="W50" s="105">
        <f t="shared" si="3"/>
        <v>0.16058079841487852</v>
      </c>
      <c r="X50" s="94">
        <f t="shared" si="4"/>
        <v>0.5812212216291104</v>
      </c>
      <c r="Y50" s="83">
        <f t="shared" si="5"/>
        <v>2.026676612674055</v>
      </c>
      <c r="Z50" s="83">
        <f t="shared" si="6"/>
        <v>44.831063383970665</v>
      </c>
      <c r="AA50" s="83">
        <f t="shared" si="7"/>
        <v>27.71678406606752</v>
      </c>
    </row>
    <row r="51" spans="3:27" ht="12.75">
      <c r="C51" t="s">
        <v>82</v>
      </c>
      <c r="D51" s="1">
        <v>18</v>
      </c>
      <c r="E51" s="1">
        <v>75</v>
      </c>
      <c r="F51" s="1">
        <v>81</v>
      </c>
      <c r="G51" s="1">
        <v>7</v>
      </c>
      <c r="H51" s="1"/>
      <c r="I51" s="1">
        <v>1</v>
      </c>
      <c r="J51" s="1"/>
      <c r="K51" s="1">
        <v>182</v>
      </c>
      <c r="M51" t="s">
        <v>82</v>
      </c>
      <c r="N51" s="50">
        <f t="shared" si="8"/>
        <v>0.0989010989010989</v>
      </c>
      <c r="O51" s="50">
        <f t="shared" si="9"/>
        <v>0.41208791208791207</v>
      </c>
      <c r="P51" s="50">
        <f t="shared" si="10"/>
        <v>0.44505494505494503</v>
      </c>
      <c r="Q51" s="50">
        <f t="shared" si="11"/>
        <v>0.038461538461538464</v>
      </c>
      <c r="R51" s="50">
        <f t="shared" si="12"/>
        <v>0</v>
      </c>
      <c r="S51" s="50">
        <f t="shared" si="13"/>
        <v>0.005494505494505495</v>
      </c>
      <c r="U51" s="98" t="s">
        <v>82</v>
      </c>
      <c r="V51" s="101">
        <f t="shared" si="15"/>
        <v>10.488479921565423</v>
      </c>
      <c r="W51" s="106">
        <f t="shared" si="3"/>
        <v>1.5219883366245353</v>
      </c>
      <c r="X51" s="94">
        <f t="shared" si="4"/>
        <v>0.9915889522848285</v>
      </c>
      <c r="Y51" s="83">
        <f t="shared" si="5"/>
        <v>0.4482073278029161</v>
      </c>
      <c r="Z51" s="83">
        <f t="shared" si="6"/>
        <v>0</v>
      </c>
      <c r="AA51" s="83">
        <f t="shared" si="7"/>
        <v>0.5837784189739498</v>
      </c>
    </row>
    <row r="52" spans="3:27" ht="12.75">
      <c r="C52" t="s">
        <v>83</v>
      </c>
      <c r="D52" s="1"/>
      <c r="E52" s="1">
        <v>140</v>
      </c>
      <c r="F52" s="1">
        <v>448</v>
      </c>
      <c r="G52" s="1">
        <v>50</v>
      </c>
      <c r="H52" s="1">
        <v>12</v>
      </c>
      <c r="I52" s="1">
        <v>52</v>
      </c>
      <c r="J52" s="1"/>
      <c r="K52" s="1">
        <v>702</v>
      </c>
      <c r="M52" t="s">
        <v>83</v>
      </c>
      <c r="N52" s="50">
        <f t="shared" si="8"/>
        <v>0</v>
      </c>
      <c r="O52" s="50">
        <f t="shared" si="9"/>
        <v>0.19943019943019943</v>
      </c>
      <c r="P52" s="50">
        <f t="shared" si="10"/>
        <v>0.6381766381766382</v>
      </c>
      <c r="Q52" s="50">
        <f t="shared" si="11"/>
        <v>0.07122507122507123</v>
      </c>
      <c r="R52" s="50">
        <f t="shared" si="12"/>
        <v>0.017094017094017096</v>
      </c>
      <c r="S52" s="50">
        <f t="shared" si="13"/>
        <v>0.07407407407407407</v>
      </c>
      <c r="U52" s="49" t="s">
        <v>83</v>
      </c>
      <c r="V52" s="101">
        <f t="shared" si="15"/>
        <v>0</v>
      </c>
      <c r="W52" s="105">
        <f t="shared" si="3"/>
        <v>0.7365671950084172</v>
      </c>
      <c r="X52" s="94">
        <f t="shared" si="4"/>
        <v>1.421866920148707</v>
      </c>
      <c r="Y52" s="83">
        <f t="shared" si="5"/>
        <v>0.8300135700054001</v>
      </c>
      <c r="Z52" s="83">
        <f t="shared" si="6"/>
        <v>2.937648028009474</v>
      </c>
      <c r="AA52" s="83">
        <f t="shared" si="7"/>
        <v>7.87019794468584</v>
      </c>
    </row>
    <row r="53" spans="3:27" ht="12.75">
      <c r="C53" t="s">
        <v>84</v>
      </c>
      <c r="D53" s="1"/>
      <c r="E53" s="1">
        <v>13</v>
      </c>
      <c r="F53" s="1">
        <v>24</v>
      </c>
      <c r="G53" s="1">
        <v>5</v>
      </c>
      <c r="H53" s="1"/>
      <c r="I53" s="1"/>
      <c r="J53" s="1"/>
      <c r="K53" s="1">
        <v>42</v>
      </c>
      <c r="M53" t="s">
        <v>84</v>
      </c>
      <c r="N53" s="50">
        <f t="shared" si="8"/>
        <v>0</v>
      </c>
      <c r="O53" s="50">
        <f t="shared" si="9"/>
        <v>0.30952380952380953</v>
      </c>
      <c r="P53" s="50">
        <f t="shared" si="10"/>
        <v>0.5714285714285714</v>
      </c>
      <c r="Q53" s="50">
        <f t="shared" si="11"/>
        <v>0.11904761904761904</v>
      </c>
      <c r="R53" s="50">
        <f t="shared" si="12"/>
        <v>0</v>
      </c>
      <c r="S53" s="50">
        <f t="shared" si="13"/>
        <v>0</v>
      </c>
      <c r="U53" s="98" t="s">
        <v>84</v>
      </c>
      <c r="V53" s="101">
        <f t="shared" si="15"/>
        <v>0</v>
      </c>
      <c r="W53" s="106">
        <f t="shared" si="3"/>
        <v>1.1431823506202066</v>
      </c>
      <c r="X53" s="94">
        <f t="shared" si="4"/>
        <v>1.2731512473780513</v>
      </c>
      <c r="Y53" s="83">
        <f t="shared" si="5"/>
        <v>1.3873083955804544</v>
      </c>
      <c r="Z53" s="83">
        <f t="shared" si="6"/>
        <v>0</v>
      </c>
      <c r="AA53" s="83">
        <f t="shared" si="7"/>
        <v>0</v>
      </c>
    </row>
    <row r="54" spans="3:27" ht="12.75">
      <c r="C54" t="s">
        <v>85</v>
      </c>
      <c r="D54" s="1">
        <v>1</v>
      </c>
      <c r="E54" s="1">
        <v>27</v>
      </c>
      <c r="F54" s="1">
        <v>337</v>
      </c>
      <c r="G54" s="1">
        <v>155</v>
      </c>
      <c r="H54" s="1">
        <v>3</v>
      </c>
      <c r="I54" s="1">
        <v>2</v>
      </c>
      <c r="J54" s="1"/>
      <c r="K54" s="1">
        <v>525</v>
      </c>
      <c r="M54" t="s">
        <v>85</v>
      </c>
      <c r="N54" s="50">
        <f t="shared" si="8"/>
        <v>0.0019047619047619048</v>
      </c>
      <c r="O54" s="50">
        <f t="shared" si="9"/>
        <v>0.05142857142857143</v>
      </c>
      <c r="P54" s="50">
        <f t="shared" si="10"/>
        <v>0.6419047619047619</v>
      </c>
      <c r="Q54" s="50">
        <f t="shared" si="11"/>
        <v>0.29523809523809524</v>
      </c>
      <c r="R54" s="50">
        <f t="shared" si="12"/>
        <v>0.005714285714285714</v>
      </c>
      <c r="S54" s="50">
        <f t="shared" si="13"/>
        <v>0.0038095238095238095</v>
      </c>
      <c r="U54" s="49" t="s">
        <v>85</v>
      </c>
      <c r="V54" s="101">
        <f t="shared" si="15"/>
        <v>0.2020003540449637</v>
      </c>
      <c r="W54" s="105">
        <f t="shared" si="3"/>
        <v>0.189944144410742</v>
      </c>
      <c r="X54" s="94">
        <f t="shared" si="4"/>
        <v>1.4301732345546778</v>
      </c>
      <c r="Y54" s="83">
        <f t="shared" si="5"/>
        <v>3.440524821039527</v>
      </c>
      <c r="Z54" s="83">
        <f t="shared" si="6"/>
        <v>0.982013769363167</v>
      </c>
      <c r="AA54" s="83">
        <f t="shared" si="7"/>
        <v>0.4047530371552718</v>
      </c>
    </row>
    <row r="55" spans="3:27" ht="12.75">
      <c r="C55" t="s">
        <v>86</v>
      </c>
      <c r="D55" s="1"/>
      <c r="E55" s="1">
        <v>10</v>
      </c>
      <c r="F55" s="1">
        <v>19</v>
      </c>
      <c r="G55" s="1">
        <v>4</v>
      </c>
      <c r="H55" s="1"/>
      <c r="I55" s="1"/>
      <c r="J55" s="1"/>
      <c r="K55" s="1">
        <v>33</v>
      </c>
      <c r="M55" t="s">
        <v>86</v>
      </c>
      <c r="N55" s="50">
        <f t="shared" si="8"/>
        <v>0</v>
      </c>
      <c r="O55" s="50">
        <f t="shared" si="9"/>
        <v>0.30303030303030304</v>
      </c>
      <c r="P55" s="50">
        <f t="shared" si="10"/>
        <v>0.5757575757575758</v>
      </c>
      <c r="Q55" s="50">
        <f t="shared" si="11"/>
        <v>0.12121212121212122</v>
      </c>
      <c r="R55" s="50">
        <f t="shared" si="12"/>
        <v>0</v>
      </c>
      <c r="S55" s="50">
        <f t="shared" si="13"/>
        <v>0</v>
      </c>
      <c r="U55" s="98" t="s">
        <v>86</v>
      </c>
      <c r="V55" s="101">
        <f t="shared" si="15"/>
        <v>0</v>
      </c>
      <c r="W55" s="106">
        <f t="shared" si="3"/>
        <v>1.1191995041036988</v>
      </c>
      <c r="X55" s="94">
        <f t="shared" si="4"/>
        <v>1.282796332585461</v>
      </c>
      <c r="Y55" s="83">
        <f t="shared" si="5"/>
        <v>1.4125321845910082</v>
      </c>
      <c r="Z55" s="83">
        <f t="shared" si="6"/>
        <v>0</v>
      </c>
      <c r="AA55" s="83">
        <f t="shared" si="7"/>
        <v>0</v>
      </c>
    </row>
    <row r="56" spans="3:27" ht="12.75">
      <c r="C56" t="s">
        <v>87</v>
      </c>
      <c r="D56" s="1">
        <v>1</v>
      </c>
      <c r="E56" s="1">
        <v>11</v>
      </c>
      <c r="F56" s="1">
        <v>7</v>
      </c>
      <c r="G56" s="1"/>
      <c r="H56" s="1"/>
      <c r="I56" s="1"/>
      <c r="J56" s="1"/>
      <c r="K56" s="1">
        <v>19</v>
      </c>
      <c r="M56" t="s">
        <v>87</v>
      </c>
      <c r="N56" s="50">
        <f t="shared" si="8"/>
        <v>0.05263157894736842</v>
      </c>
      <c r="O56" s="50">
        <f t="shared" si="9"/>
        <v>0.5789473684210527</v>
      </c>
      <c r="P56" s="50">
        <f t="shared" si="10"/>
        <v>0.3684210526315789</v>
      </c>
      <c r="Q56" s="50">
        <f t="shared" si="11"/>
        <v>0</v>
      </c>
      <c r="R56" s="50">
        <f t="shared" si="12"/>
        <v>0</v>
      </c>
      <c r="S56" s="50">
        <f t="shared" si="13"/>
        <v>0</v>
      </c>
      <c r="U56" s="98" t="s">
        <v>87</v>
      </c>
      <c r="V56" s="101">
        <f t="shared" si="15"/>
        <v>5.581588730189786</v>
      </c>
      <c r="W56" s="106">
        <f t="shared" si="3"/>
        <v>2.1382601052086456</v>
      </c>
      <c r="X56" s="94">
        <f t="shared" si="4"/>
        <v>0.8208475147569015</v>
      </c>
      <c r="Y56" s="83">
        <f t="shared" si="5"/>
        <v>0</v>
      </c>
      <c r="Z56" s="83">
        <f t="shared" si="6"/>
        <v>0</v>
      </c>
      <c r="AA56" s="83">
        <f t="shared" si="7"/>
        <v>0</v>
      </c>
    </row>
    <row r="57" spans="3:27" ht="12.75">
      <c r="C57" t="s">
        <v>88</v>
      </c>
      <c r="D57" s="1"/>
      <c r="E57" s="1"/>
      <c r="F57" s="1"/>
      <c r="G57" s="1"/>
      <c r="H57" s="1"/>
      <c r="I57" s="1">
        <v>26</v>
      </c>
      <c r="J57" s="1"/>
      <c r="K57" s="1">
        <v>26</v>
      </c>
      <c r="M57" t="s">
        <v>88</v>
      </c>
      <c r="N57" s="50">
        <f t="shared" si="8"/>
        <v>0</v>
      </c>
      <c r="O57" s="50">
        <f t="shared" si="9"/>
        <v>0</v>
      </c>
      <c r="P57" s="50">
        <f t="shared" si="10"/>
        <v>0</v>
      </c>
      <c r="Q57" s="50">
        <f t="shared" si="11"/>
        <v>0</v>
      </c>
      <c r="R57" s="50">
        <f t="shared" si="12"/>
        <v>0</v>
      </c>
      <c r="S57" s="50">
        <f t="shared" si="13"/>
        <v>1</v>
      </c>
      <c r="U57" s="49" t="s">
        <v>88</v>
      </c>
      <c r="V57" s="101">
        <f t="shared" si="15"/>
        <v>0</v>
      </c>
      <c r="W57" s="105">
        <f t="shared" si="3"/>
        <v>0</v>
      </c>
      <c r="X57" s="94">
        <f t="shared" si="4"/>
        <v>0</v>
      </c>
      <c r="Y57" s="83">
        <f t="shared" si="5"/>
        <v>0</v>
      </c>
      <c r="Z57" s="83">
        <f t="shared" si="6"/>
        <v>0</v>
      </c>
      <c r="AA57" s="83">
        <f t="shared" si="7"/>
        <v>106.24767225325884</v>
      </c>
    </row>
    <row r="58" spans="3:27" ht="12.75">
      <c r="C58" t="s">
        <v>89</v>
      </c>
      <c r="D58" s="1"/>
      <c r="E58" s="1"/>
      <c r="F58" s="1">
        <v>1</v>
      </c>
      <c r="G58" s="1"/>
      <c r="H58" s="1"/>
      <c r="I58" s="1"/>
      <c r="J58" s="1"/>
      <c r="K58" s="1">
        <v>1</v>
      </c>
      <c r="M58" t="s">
        <v>89</v>
      </c>
      <c r="N58" s="50">
        <f t="shared" si="8"/>
        <v>0</v>
      </c>
      <c r="O58" s="50">
        <f t="shared" si="9"/>
        <v>0</v>
      </c>
      <c r="P58" s="50">
        <f t="shared" si="10"/>
        <v>1</v>
      </c>
      <c r="Q58" s="50">
        <f t="shared" si="11"/>
        <v>0</v>
      </c>
      <c r="R58" s="50">
        <f t="shared" si="12"/>
        <v>0</v>
      </c>
      <c r="S58" s="50">
        <f t="shared" si="13"/>
        <v>0</v>
      </c>
      <c r="U58" s="49" t="s">
        <v>89</v>
      </c>
      <c r="V58" s="101">
        <f t="shared" si="15"/>
        <v>0</v>
      </c>
      <c r="W58" s="105">
        <f t="shared" si="3"/>
        <v>0</v>
      </c>
      <c r="X58" s="94">
        <f t="shared" si="4"/>
        <v>2.22801468291159</v>
      </c>
      <c r="Y58" s="83">
        <f t="shared" si="5"/>
        <v>0</v>
      </c>
      <c r="Z58" s="83">
        <f t="shared" si="6"/>
        <v>0</v>
      </c>
      <c r="AA58" s="83">
        <f t="shared" si="7"/>
        <v>0</v>
      </c>
    </row>
    <row r="59" spans="3:27" ht="12.75">
      <c r="C59" t="s">
        <v>90</v>
      </c>
      <c r="D59" s="1"/>
      <c r="E59" s="1"/>
      <c r="F59" s="1">
        <v>2</v>
      </c>
      <c r="G59" s="1"/>
      <c r="H59" s="1"/>
      <c r="I59" s="1"/>
      <c r="J59" s="1"/>
      <c r="K59" s="1">
        <v>2</v>
      </c>
      <c r="M59" t="s">
        <v>90</v>
      </c>
      <c r="N59" s="50">
        <f t="shared" si="8"/>
        <v>0</v>
      </c>
      <c r="O59" s="50">
        <f t="shared" si="9"/>
        <v>0</v>
      </c>
      <c r="P59" s="50">
        <f t="shared" si="10"/>
        <v>1</v>
      </c>
      <c r="Q59" s="50">
        <f t="shared" si="11"/>
        <v>0</v>
      </c>
      <c r="R59" s="50">
        <f t="shared" si="12"/>
        <v>0</v>
      </c>
      <c r="S59" s="50">
        <f t="shared" si="13"/>
        <v>0</v>
      </c>
      <c r="U59" s="49" t="s">
        <v>90</v>
      </c>
      <c r="V59" s="101">
        <f t="shared" si="15"/>
        <v>0</v>
      </c>
      <c r="W59" s="105">
        <f t="shared" si="3"/>
        <v>0</v>
      </c>
      <c r="X59" s="94">
        <f t="shared" si="4"/>
        <v>2.22801468291159</v>
      </c>
      <c r="Y59" s="83">
        <f t="shared" si="5"/>
        <v>0</v>
      </c>
      <c r="Z59" s="83">
        <f t="shared" si="6"/>
        <v>0</v>
      </c>
      <c r="AA59" s="83">
        <f t="shared" si="7"/>
        <v>0</v>
      </c>
    </row>
    <row r="60" spans="3:27" ht="12.75">
      <c r="C60" t="s">
        <v>91</v>
      </c>
      <c r="D60" s="1"/>
      <c r="E60" s="1">
        <v>1</v>
      </c>
      <c r="F60" s="1">
        <v>7</v>
      </c>
      <c r="G60" s="1">
        <v>1</v>
      </c>
      <c r="H60" s="1"/>
      <c r="I60" s="1"/>
      <c r="J60" s="1"/>
      <c r="K60" s="1">
        <v>9</v>
      </c>
      <c r="M60" t="s">
        <v>91</v>
      </c>
      <c r="N60" s="50">
        <f t="shared" si="8"/>
        <v>0</v>
      </c>
      <c r="O60" s="50">
        <f t="shared" si="9"/>
        <v>0.1111111111111111</v>
      </c>
      <c r="P60" s="50">
        <f t="shared" si="10"/>
        <v>0.7777777777777778</v>
      </c>
      <c r="Q60" s="50">
        <f t="shared" si="11"/>
        <v>0.1111111111111111</v>
      </c>
      <c r="R60" s="50">
        <f t="shared" si="12"/>
        <v>0</v>
      </c>
      <c r="S60" s="50">
        <f t="shared" si="13"/>
        <v>0</v>
      </c>
      <c r="U60" s="49" t="s">
        <v>91</v>
      </c>
      <c r="V60" s="101">
        <f t="shared" si="15"/>
        <v>0</v>
      </c>
      <c r="W60" s="105">
        <f t="shared" si="3"/>
        <v>0.4103731515046895</v>
      </c>
      <c r="X60" s="94">
        <f t="shared" si="4"/>
        <v>1.7329003089312367</v>
      </c>
      <c r="Y60" s="83">
        <f t="shared" si="5"/>
        <v>1.2948211692084242</v>
      </c>
      <c r="Z60" s="83">
        <f t="shared" si="6"/>
        <v>0</v>
      </c>
      <c r="AA60" s="83">
        <f t="shared" si="7"/>
        <v>0</v>
      </c>
    </row>
    <row r="61" spans="3:27" ht="12.75">
      <c r="C61" t="s">
        <v>92</v>
      </c>
      <c r="D61" s="1"/>
      <c r="E61" s="1"/>
      <c r="F61" s="1">
        <v>2</v>
      </c>
      <c r="G61" s="1"/>
      <c r="H61" s="1"/>
      <c r="I61" s="1"/>
      <c r="J61" s="1"/>
      <c r="K61" s="1">
        <v>2</v>
      </c>
      <c r="M61" t="s">
        <v>92</v>
      </c>
      <c r="N61" s="50">
        <f t="shared" si="8"/>
        <v>0</v>
      </c>
      <c r="O61" s="50">
        <f t="shared" si="9"/>
        <v>0</v>
      </c>
      <c r="P61" s="50">
        <f t="shared" si="10"/>
        <v>1</v>
      </c>
      <c r="Q61" s="50">
        <f t="shared" si="11"/>
        <v>0</v>
      </c>
      <c r="R61" s="50">
        <f t="shared" si="12"/>
        <v>0</v>
      </c>
      <c r="S61" s="50">
        <f t="shared" si="13"/>
        <v>0</v>
      </c>
      <c r="U61" s="49" t="s">
        <v>92</v>
      </c>
      <c r="V61" s="101">
        <f t="shared" si="15"/>
        <v>0</v>
      </c>
      <c r="W61" s="105">
        <f t="shared" si="3"/>
        <v>0</v>
      </c>
      <c r="X61" s="94">
        <f t="shared" si="4"/>
        <v>2.22801468291159</v>
      </c>
      <c r="Y61" s="83">
        <f t="shared" si="5"/>
        <v>0</v>
      </c>
      <c r="Z61" s="83">
        <f t="shared" si="6"/>
        <v>0</v>
      </c>
      <c r="AA61" s="83">
        <f t="shared" si="7"/>
        <v>0</v>
      </c>
    </row>
    <row r="62" spans="3:27" ht="12.75">
      <c r="C62" t="s">
        <v>93</v>
      </c>
      <c r="D62" s="1"/>
      <c r="E62" s="1">
        <v>6</v>
      </c>
      <c r="F62" s="1">
        <v>5</v>
      </c>
      <c r="G62" s="1"/>
      <c r="H62" s="1"/>
      <c r="I62" s="1"/>
      <c r="J62" s="1"/>
      <c r="K62" s="1">
        <v>11</v>
      </c>
      <c r="M62" t="s">
        <v>93</v>
      </c>
      <c r="N62" s="50">
        <f t="shared" si="8"/>
        <v>0</v>
      </c>
      <c r="O62" s="50">
        <f t="shared" si="9"/>
        <v>0.5454545454545454</v>
      </c>
      <c r="P62" s="50">
        <f t="shared" si="10"/>
        <v>0.45454545454545453</v>
      </c>
      <c r="Q62" s="50">
        <f t="shared" si="11"/>
        <v>0</v>
      </c>
      <c r="R62" s="50">
        <f t="shared" si="12"/>
        <v>0</v>
      </c>
      <c r="S62" s="50">
        <f t="shared" si="13"/>
        <v>0</v>
      </c>
      <c r="U62" s="98" t="s">
        <v>93</v>
      </c>
      <c r="V62" s="101">
        <f t="shared" si="15"/>
        <v>0</v>
      </c>
      <c r="W62" s="106">
        <f t="shared" si="3"/>
        <v>2.0145591073866576</v>
      </c>
      <c r="X62" s="94">
        <f t="shared" si="4"/>
        <v>1.0127339467779954</v>
      </c>
      <c r="Y62" s="83">
        <f t="shared" si="5"/>
        <v>0</v>
      </c>
      <c r="Z62" s="83">
        <f t="shared" si="6"/>
        <v>0</v>
      </c>
      <c r="AA62" s="83">
        <f t="shared" si="7"/>
        <v>0</v>
      </c>
    </row>
    <row r="63" spans="3:27" ht="12.75">
      <c r="C63" t="s">
        <v>94</v>
      </c>
      <c r="D63" s="1">
        <v>1</v>
      </c>
      <c r="E63" s="1">
        <v>35</v>
      </c>
      <c r="F63" s="1">
        <v>26</v>
      </c>
      <c r="G63" s="1">
        <v>4</v>
      </c>
      <c r="H63" s="1"/>
      <c r="I63" s="1"/>
      <c r="J63" s="1"/>
      <c r="K63" s="1">
        <v>66</v>
      </c>
      <c r="M63" t="s">
        <v>94</v>
      </c>
      <c r="N63" s="50">
        <f t="shared" si="8"/>
        <v>0.015151515151515152</v>
      </c>
      <c r="O63" s="50">
        <f t="shared" si="9"/>
        <v>0.5303030303030303</v>
      </c>
      <c r="P63" s="50">
        <f t="shared" si="10"/>
        <v>0.3939393939393939</v>
      </c>
      <c r="Q63" s="50">
        <f t="shared" si="11"/>
        <v>0.06060606060606061</v>
      </c>
      <c r="R63" s="50">
        <f t="shared" si="12"/>
        <v>0</v>
      </c>
      <c r="S63" s="50">
        <f t="shared" si="13"/>
        <v>0</v>
      </c>
      <c r="U63" s="98" t="s">
        <v>94</v>
      </c>
      <c r="V63" s="101">
        <f t="shared" si="15"/>
        <v>1.6068209980849386</v>
      </c>
      <c r="W63" s="106">
        <f t="shared" si="3"/>
        <v>1.9585991321814726</v>
      </c>
      <c r="X63" s="94">
        <f t="shared" si="4"/>
        <v>0.8777027538742627</v>
      </c>
      <c r="Y63" s="83">
        <f t="shared" si="5"/>
        <v>0.7062660922955041</v>
      </c>
      <c r="Z63" s="83">
        <f t="shared" si="6"/>
        <v>0</v>
      </c>
      <c r="AA63" s="83">
        <f t="shared" si="7"/>
        <v>0</v>
      </c>
    </row>
    <row r="64" spans="3:27" ht="12.75">
      <c r="C64" t="s">
        <v>95</v>
      </c>
      <c r="D64" s="1">
        <v>7</v>
      </c>
      <c r="E64" s="1">
        <v>46</v>
      </c>
      <c r="F64" s="1">
        <v>30</v>
      </c>
      <c r="G64" s="1">
        <v>5</v>
      </c>
      <c r="H64" s="1"/>
      <c r="I64" s="1"/>
      <c r="J64" s="1"/>
      <c r="K64" s="1">
        <v>88</v>
      </c>
      <c r="M64" t="s">
        <v>95</v>
      </c>
      <c r="N64" s="50">
        <f t="shared" si="8"/>
        <v>0.07954545454545454</v>
      </c>
      <c r="O64" s="50">
        <f t="shared" si="9"/>
        <v>0.5227272727272727</v>
      </c>
      <c r="P64" s="50">
        <f t="shared" si="10"/>
        <v>0.3409090909090909</v>
      </c>
      <c r="Q64" s="50">
        <f t="shared" si="11"/>
        <v>0.056818181818181816</v>
      </c>
      <c r="R64" s="50">
        <f t="shared" si="12"/>
        <v>0</v>
      </c>
      <c r="S64" s="50">
        <f t="shared" si="13"/>
        <v>0</v>
      </c>
      <c r="U64" s="98" t="s">
        <v>95</v>
      </c>
      <c r="V64" s="101">
        <f t="shared" si="15"/>
        <v>8.435810239945926</v>
      </c>
      <c r="W64" s="106">
        <f t="shared" si="3"/>
        <v>1.9306191445788803</v>
      </c>
      <c r="X64" s="94">
        <f t="shared" si="4"/>
        <v>0.7595504600834966</v>
      </c>
      <c r="Y64" s="83">
        <f t="shared" si="5"/>
        <v>0.6621244615270351</v>
      </c>
      <c r="Z64" s="83">
        <f t="shared" si="6"/>
        <v>0</v>
      </c>
      <c r="AA64" s="83">
        <f t="shared" si="7"/>
        <v>0</v>
      </c>
    </row>
    <row r="65" spans="3:27" ht="12.75">
      <c r="C65" t="s">
        <v>96</v>
      </c>
      <c r="D65" s="1"/>
      <c r="E65" s="1">
        <v>22</v>
      </c>
      <c r="F65" s="1">
        <v>23</v>
      </c>
      <c r="G65" s="1">
        <v>1</v>
      </c>
      <c r="H65" s="1"/>
      <c r="I65" s="1"/>
      <c r="J65" s="1"/>
      <c r="K65" s="1">
        <v>46</v>
      </c>
      <c r="M65" t="s">
        <v>96</v>
      </c>
      <c r="N65" s="50">
        <f t="shared" si="8"/>
        <v>0</v>
      </c>
      <c r="O65" s="50">
        <f t="shared" si="9"/>
        <v>0.4782608695652174</v>
      </c>
      <c r="P65" s="50">
        <f t="shared" si="10"/>
        <v>0.5</v>
      </c>
      <c r="Q65" s="50">
        <f t="shared" si="11"/>
        <v>0.021739130434782608</v>
      </c>
      <c r="R65" s="50">
        <f t="shared" si="12"/>
        <v>0</v>
      </c>
      <c r="S65" s="50">
        <f t="shared" si="13"/>
        <v>0</v>
      </c>
      <c r="U65" s="98" t="s">
        <v>96</v>
      </c>
      <c r="V65" s="101">
        <f t="shared" si="15"/>
        <v>0</v>
      </c>
      <c r="W65" s="106">
        <f t="shared" si="3"/>
        <v>1.7663887825636637</v>
      </c>
      <c r="X65" s="94">
        <f t="shared" si="4"/>
        <v>1.114007341455795</v>
      </c>
      <c r="Y65" s="83">
        <f t="shared" si="5"/>
        <v>0.2533345765842569</v>
      </c>
      <c r="Z65" s="83">
        <f t="shared" si="6"/>
        <v>0</v>
      </c>
      <c r="AA65" s="83">
        <f t="shared" si="7"/>
        <v>0</v>
      </c>
    </row>
    <row r="66" spans="3:27" ht="12.75">
      <c r="C66" t="s">
        <v>97</v>
      </c>
      <c r="D66" s="1">
        <v>4</v>
      </c>
      <c r="E66" s="1">
        <v>80</v>
      </c>
      <c r="F66" s="1">
        <v>117</v>
      </c>
      <c r="G66" s="1">
        <v>20</v>
      </c>
      <c r="H66" s="1"/>
      <c r="I66" s="1">
        <v>1</v>
      </c>
      <c r="J66" s="1"/>
      <c r="K66" s="1">
        <v>222</v>
      </c>
      <c r="M66" t="s">
        <v>97</v>
      </c>
      <c r="N66" s="50">
        <f t="shared" si="8"/>
        <v>0.018018018018018018</v>
      </c>
      <c r="O66" s="50">
        <f t="shared" si="9"/>
        <v>0.36036036036036034</v>
      </c>
      <c r="P66" s="50">
        <f t="shared" si="10"/>
        <v>0.527027027027027</v>
      </c>
      <c r="Q66" s="50">
        <f t="shared" si="11"/>
        <v>0.09009009009009009</v>
      </c>
      <c r="R66" s="50">
        <f t="shared" si="12"/>
        <v>0</v>
      </c>
      <c r="S66" s="50">
        <f t="shared" si="13"/>
        <v>0.0045045045045045045</v>
      </c>
      <c r="U66" s="98" t="s">
        <v>97</v>
      </c>
      <c r="V66" s="101">
        <f t="shared" si="15"/>
        <v>1.9108141598847916</v>
      </c>
      <c r="W66" s="106">
        <f t="shared" si="3"/>
        <v>1.33093995082602</v>
      </c>
      <c r="X66" s="94">
        <f t="shared" si="4"/>
        <v>1.1742239545074595</v>
      </c>
      <c r="Y66" s="83">
        <f t="shared" si="5"/>
        <v>1.0498550020608843</v>
      </c>
      <c r="Z66" s="83">
        <f t="shared" si="6"/>
        <v>0</v>
      </c>
      <c r="AA66" s="83">
        <f t="shared" si="7"/>
        <v>0.4785931182579227</v>
      </c>
    </row>
    <row r="67" spans="3:27" ht="12.75">
      <c r="C67" t="s">
        <v>98</v>
      </c>
      <c r="D67" s="1"/>
      <c r="E67" s="1">
        <v>2</v>
      </c>
      <c r="F67" s="1">
        <v>4</v>
      </c>
      <c r="G67" s="1">
        <v>1</v>
      </c>
      <c r="H67" s="1"/>
      <c r="I67" s="1"/>
      <c r="J67" s="1"/>
      <c r="K67" s="1">
        <v>7</v>
      </c>
      <c r="M67" t="s">
        <v>98</v>
      </c>
      <c r="N67" s="50">
        <f t="shared" si="8"/>
        <v>0</v>
      </c>
      <c r="O67" s="50">
        <f t="shared" si="9"/>
        <v>0.2857142857142857</v>
      </c>
      <c r="P67" s="50">
        <f t="shared" si="10"/>
        <v>0.5714285714285714</v>
      </c>
      <c r="Q67" s="50">
        <f t="shared" si="11"/>
        <v>0.14285714285714285</v>
      </c>
      <c r="R67" s="50">
        <f t="shared" si="12"/>
        <v>0</v>
      </c>
      <c r="S67" s="50">
        <f t="shared" si="13"/>
        <v>0</v>
      </c>
      <c r="U67" s="98" t="s">
        <v>98</v>
      </c>
      <c r="V67" s="101">
        <f t="shared" si="15"/>
        <v>0</v>
      </c>
      <c r="W67" s="106">
        <f t="shared" si="3"/>
        <v>1.0552452467263445</v>
      </c>
      <c r="X67" s="94">
        <f t="shared" si="4"/>
        <v>1.2731512473780513</v>
      </c>
      <c r="Y67" s="83">
        <f t="shared" si="5"/>
        <v>1.6647700746965453</v>
      </c>
      <c r="Z67" s="83">
        <f t="shared" si="6"/>
        <v>0</v>
      </c>
      <c r="AA67" s="83">
        <f t="shared" si="7"/>
        <v>0</v>
      </c>
    </row>
    <row r="68" spans="3:27" ht="12.75">
      <c r="C68" t="s">
        <v>99</v>
      </c>
      <c r="D68" s="1">
        <v>3</v>
      </c>
      <c r="E68" s="1">
        <v>21</v>
      </c>
      <c r="F68" s="1">
        <v>35</v>
      </c>
      <c r="G68" s="1">
        <v>5</v>
      </c>
      <c r="H68" s="1"/>
      <c r="I68" s="1"/>
      <c r="J68" s="1"/>
      <c r="K68" s="1">
        <v>64</v>
      </c>
      <c r="M68" t="s">
        <v>99</v>
      </c>
      <c r="N68" s="50">
        <f t="shared" si="8"/>
        <v>0.046875</v>
      </c>
      <c r="O68" s="50">
        <f t="shared" si="9"/>
        <v>0.328125</v>
      </c>
      <c r="P68" s="50">
        <f t="shared" si="10"/>
        <v>0.546875</v>
      </c>
      <c r="Q68" s="50">
        <f t="shared" si="11"/>
        <v>0.078125</v>
      </c>
      <c r="R68" s="50">
        <f t="shared" si="12"/>
        <v>0</v>
      </c>
      <c r="S68" s="50">
        <f t="shared" si="13"/>
        <v>0</v>
      </c>
      <c r="U68" s="98" t="s">
        <v>99</v>
      </c>
      <c r="V68" s="101">
        <f t="shared" si="15"/>
        <v>4.971102462825279</v>
      </c>
      <c r="W68" s="106">
        <f t="shared" si="3"/>
        <v>1.2118832130372863</v>
      </c>
      <c r="X68" s="94">
        <f t="shared" si="4"/>
        <v>1.2184455297172758</v>
      </c>
      <c r="Y68" s="83">
        <f t="shared" si="5"/>
        <v>0.9104211345996732</v>
      </c>
      <c r="Z68" s="83">
        <f t="shared" si="6"/>
        <v>0</v>
      </c>
      <c r="AA68" s="83">
        <f t="shared" si="7"/>
        <v>0</v>
      </c>
    </row>
    <row r="69" spans="3:27" ht="12.75">
      <c r="C69" t="s">
        <v>100</v>
      </c>
      <c r="D69" s="1"/>
      <c r="E69" s="1">
        <v>89</v>
      </c>
      <c r="F69" s="1">
        <v>193</v>
      </c>
      <c r="G69" s="1">
        <v>32</v>
      </c>
      <c r="H69" s="1">
        <v>3</v>
      </c>
      <c r="I69" s="1">
        <v>2</v>
      </c>
      <c r="J69" s="1"/>
      <c r="K69" s="1">
        <v>319</v>
      </c>
      <c r="M69" t="s">
        <v>100</v>
      </c>
      <c r="N69" s="50">
        <f t="shared" si="8"/>
        <v>0</v>
      </c>
      <c r="O69" s="50">
        <f t="shared" si="9"/>
        <v>0.27899686520376177</v>
      </c>
      <c r="P69" s="50">
        <f t="shared" si="10"/>
        <v>0.6050156739811913</v>
      </c>
      <c r="Q69" s="50">
        <f t="shared" si="11"/>
        <v>0.10031347962382445</v>
      </c>
      <c r="R69" s="50">
        <f t="shared" si="12"/>
        <v>0.009404388714733543</v>
      </c>
      <c r="S69" s="50">
        <f t="shared" si="13"/>
        <v>0.006269592476489028</v>
      </c>
      <c r="U69" s="98" t="s">
        <v>100</v>
      </c>
      <c r="V69" s="101">
        <f t="shared" si="15"/>
        <v>0</v>
      </c>
      <c r="W69" s="106">
        <f t="shared" si="3"/>
        <v>1.030435405502371</v>
      </c>
      <c r="X69" s="94">
        <f t="shared" si="4"/>
        <v>1.3479838050217459</v>
      </c>
      <c r="Y69" s="83">
        <f t="shared" si="5"/>
        <v>1.1689921527649723</v>
      </c>
      <c r="Z69" s="83">
        <f t="shared" si="6"/>
        <v>1.6161668618045852</v>
      </c>
      <c r="AA69" s="83">
        <f t="shared" si="7"/>
        <v>0.6661296066035037</v>
      </c>
    </row>
    <row r="70" spans="3:27" ht="12.75">
      <c r="C70" t="s">
        <v>101</v>
      </c>
      <c r="D70" s="1">
        <v>1</v>
      </c>
      <c r="E70" s="1">
        <v>1</v>
      </c>
      <c r="F70" s="1">
        <v>33</v>
      </c>
      <c r="G70" s="1">
        <v>9</v>
      </c>
      <c r="H70" s="1"/>
      <c r="I70" s="1"/>
      <c r="J70" s="1"/>
      <c r="K70" s="1">
        <v>44</v>
      </c>
      <c r="M70" t="s">
        <v>101</v>
      </c>
      <c r="N70" s="50">
        <f t="shared" si="8"/>
        <v>0.022727272727272728</v>
      </c>
      <c r="O70" s="50">
        <f t="shared" si="9"/>
        <v>0.022727272727272728</v>
      </c>
      <c r="P70" s="50">
        <f t="shared" si="10"/>
        <v>0.75</v>
      </c>
      <c r="Q70" s="50">
        <f t="shared" si="11"/>
        <v>0.20454545454545456</v>
      </c>
      <c r="R70" s="50">
        <f t="shared" si="12"/>
        <v>0</v>
      </c>
      <c r="S70" s="50">
        <f t="shared" si="13"/>
        <v>0</v>
      </c>
      <c r="U70" s="49" t="s">
        <v>101</v>
      </c>
      <c r="V70" s="101">
        <f t="shared" si="15"/>
        <v>2.4102314971274077</v>
      </c>
      <c r="W70" s="105">
        <f t="shared" si="3"/>
        <v>0.08393996280777741</v>
      </c>
      <c r="X70" s="94">
        <f t="shared" si="4"/>
        <v>1.6710110121836925</v>
      </c>
      <c r="Y70" s="83">
        <f t="shared" si="5"/>
        <v>2.3836480614973263</v>
      </c>
      <c r="Z70" s="83">
        <f t="shared" si="6"/>
        <v>0</v>
      </c>
      <c r="AA70" s="83">
        <f t="shared" si="7"/>
        <v>0</v>
      </c>
    </row>
    <row r="71" spans="3:27" ht="12.75">
      <c r="C71" t="s">
        <v>102</v>
      </c>
      <c r="D71" s="1"/>
      <c r="E71" s="1"/>
      <c r="F71" s="1">
        <v>1</v>
      </c>
      <c r="G71" s="1"/>
      <c r="H71" s="1"/>
      <c r="I71" s="1"/>
      <c r="J71" s="1"/>
      <c r="K71" s="1">
        <v>1</v>
      </c>
      <c r="M71" t="s">
        <v>102</v>
      </c>
      <c r="N71" s="50">
        <f t="shared" si="8"/>
        <v>0</v>
      </c>
      <c r="O71" s="50">
        <f t="shared" si="9"/>
        <v>0</v>
      </c>
      <c r="P71" s="50">
        <f t="shared" si="10"/>
        <v>1</v>
      </c>
      <c r="Q71" s="50">
        <f t="shared" si="11"/>
        <v>0</v>
      </c>
      <c r="R71" s="50">
        <f t="shared" si="12"/>
        <v>0</v>
      </c>
      <c r="S71" s="50">
        <f t="shared" si="13"/>
        <v>0</v>
      </c>
      <c r="U71" s="49" t="s">
        <v>102</v>
      </c>
      <c r="V71" s="101">
        <f t="shared" si="15"/>
        <v>0</v>
      </c>
      <c r="W71" s="105">
        <f t="shared" si="3"/>
        <v>0</v>
      </c>
      <c r="X71" s="94">
        <f t="shared" si="4"/>
        <v>2.22801468291159</v>
      </c>
      <c r="Y71" s="83">
        <f t="shared" si="5"/>
        <v>0</v>
      </c>
      <c r="Z71" s="83">
        <f t="shared" si="6"/>
        <v>0</v>
      </c>
      <c r="AA71" s="83">
        <f t="shared" si="7"/>
        <v>0</v>
      </c>
    </row>
    <row r="72" spans="3:27" ht="12.75">
      <c r="C72" t="s">
        <v>103</v>
      </c>
      <c r="D72" s="1"/>
      <c r="E72" s="1">
        <v>19</v>
      </c>
      <c r="F72" s="1">
        <v>221</v>
      </c>
      <c r="G72" s="1">
        <v>26</v>
      </c>
      <c r="H72" s="1"/>
      <c r="I72" s="1">
        <v>2</v>
      </c>
      <c r="J72" s="1"/>
      <c r="K72" s="1">
        <v>268</v>
      </c>
      <c r="M72" t="s">
        <v>103</v>
      </c>
      <c r="N72" s="50">
        <f t="shared" si="8"/>
        <v>0</v>
      </c>
      <c r="O72" s="50">
        <f t="shared" si="9"/>
        <v>0.0708955223880597</v>
      </c>
      <c r="P72" s="50">
        <f t="shared" si="10"/>
        <v>0.8246268656716418</v>
      </c>
      <c r="Q72" s="50">
        <f t="shared" si="11"/>
        <v>0.09701492537313433</v>
      </c>
      <c r="R72" s="50">
        <f t="shared" si="12"/>
        <v>0</v>
      </c>
      <c r="S72" s="50">
        <f t="shared" si="13"/>
        <v>0.007462686567164179</v>
      </c>
      <c r="U72" s="49" t="s">
        <v>103</v>
      </c>
      <c r="V72" s="101">
        <f t="shared" si="15"/>
        <v>0</v>
      </c>
      <c r="W72" s="105">
        <f t="shared" si="3"/>
        <v>0.261842570549634</v>
      </c>
      <c r="X72" s="94">
        <f t="shared" si="4"/>
        <v>1.8372807646397813</v>
      </c>
      <c r="Y72" s="83">
        <f t="shared" si="5"/>
        <v>1.1305528119207884</v>
      </c>
      <c r="Z72" s="83">
        <f t="shared" si="6"/>
        <v>0</v>
      </c>
      <c r="AA72" s="83">
        <f t="shared" si="7"/>
        <v>0.792893076516857</v>
      </c>
    </row>
    <row r="73" spans="3:27" ht="12.75">
      <c r="C73" t="s">
        <v>104</v>
      </c>
      <c r="D73" s="1"/>
      <c r="E73" s="1">
        <v>22</v>
      </c>
      <c r="F73" s="1">
        <v>48</v>
      </c>
      <c r="G73" s="1">
        <v>2</v>
      </c>
      <c r="H73" s="1"/>
      <c r="I73" s="1"/>
      <c r="J73" s="1"/>
      <c r="K73" s="1">
        <v>72</v>
      </c>
      <c r="M73" t="s">
        <v>104</v>
      </c>
      <c r="N73" s="50">
        <f t="shared" si="8"/>
        <v>0</v>
      </c>
      <c r="O73" s="50">
        <f t="shared" si="9"/>
        <v>0.3055555555555556</v>
      </c>
      <c r="P73" s="50">
        <f t="shared" si="10"/>
        <v>0.6666666666666666</v>
      </c>
      <c r="Q73" s="50">
        <f t="shared" si="11"/>
        <v>0.027777777777777776</v>
      </c>
      <c r="R73" s="50">
        <f t="shared" si="12"/>
        <v>0</v>
      </c>
      <c r="S73" s="50">
        <f t="shared" si="13"/>
        <v>0</v>
      </c>
      <c r="U73" s="98" t="s">
        <v>104</v>
      </c>
      <c r="V73" s="101">
        <f t="shared" si="15"/>
        <v>0</v>
      </c>
      <c r="W73" s="106">
        <f t="shared" si="3"/>
        <v>1.1285261666378963</v>
      </c>
      <c r="X73" s="94">
        <f t="shared" si="4"/>
        <v>1.48534312194106</v>
      </c>
      <c r="Y73" s="83">
        <f t="shared" si="5"/>
        <v>0.32370529230210604</v>
      </c>
      <c r="Z73" s="83">
        <f t="shared" si="6"/>
        <v>0</v>
      </c>
      <c r="AA73" s="83">
        <f t="shared" si="7"/>
        <v>0</v>
      </c>
    </row>
    <row r="74" spans="3:27" ht="12.75">
      <c r="C74" t="s">
        <v>105</v>
      </c>
      <c r="D74" s="1"/>
      <c r="E74" s="1">
        <v>48</v>
      </c>
      <c r="F74" s="1">
        <v>50</v>
      </c>
      <c r="G74" s="1">
        <v>4</v>
      </c>
      <c r="H74" s="1"/>
      <c r="I74" s="1">
        <v>2</v>
      </c>
      <c r="J74" s="1"/>
      <c r="K74" s="1">
        <v>104</v>
      </c>
      <c r="M74" t="s">
        <v>105</v>
      </c>
      <c r="N74" s="50">
        <f t="shared" si="8"/>
        <v>0</v>
      </c>
      <c r="O74" s="50">
        <f t="shared" si="9"/>
        <v>0.46153846153846156</v>
      </c>
      <c r="P74" s="50">
        <f t="shared" si="10"/>
        <v>0.4807692307692308</v>
      </c>
      <c r="Q74" s="50">
        <f t="shared" si="11"/>
        <v>0.038461538461538464</v>
      </c>
      <c r="R74" s="50">
        <f t="shared" si="12"/>
        <v>0</v>
      </c>
      <c r="S74" s="50">
        <f t="shared" si="13"/>
        <v>0.019230769230769232</v>
      </c>
      <c r="U74" s="98" t="s">
        <v>105</v>
      </c>
      <c r="V74" s="101">
        <f t="shared" si="15"/>
        <v>0</v>
      </c>
      <c r="W74" s="106">
        <f aca="true" t="shared" si="16" ref="W74:W137">O74/O$201</f>
        <v>1.7046269370194798</v>
      </c>
      <c r="X74" s="94">
        <f aca="true" t="shared" si="17" ref="X74:X137">P74/P$201</f>
        <v>1.0711609052459568</v>
      </c>
      <c r="Y74" s="83">
        <f aca="true" t="shared" si="18" ref="Y74:Y137">Q74/Q$201</f>
        <v>0.4482073278029161</v>
      </c>
      <c r="Z74" s="83">
        <f aca="true" t="shared" si="19" ref="Z74:Z137">R74/R$201</f>
        <v>0</v>
      </c>
      <c r="AA74" s="83">
        <f aca="true" t="shared" si="20" ref="AA74:AA137">S74/S$201</f>
        <v>2.043224466408824</v>
      </c>
    </row>
    <row r="75" spans="3:27" ht="12.75">
      <c r="C75" t="s">
        <v>106</v>
      </c>
      <c r="D75" s="1"/>
      <c r="E75" s="1">
        <v>9</v>
      </c>
      <c r="F75" s="1">
        <v>21</v>
      </c>
      <c r="G75" s="1">
        <v>4</v>
      </c>
      <c r="H75" s="1"/>
      <c r="I75" s="1"/>
      <c r="J75" s="1"/>
      <c r="K75" s="1">
        <v>34</v>
      </c>
      <c r="M75" t="s">
        <v>106</v>
      </c>
      <c r="N75" s="50">
        <f t="shared" si="8"/>
        <v>0</v>
      </c>
      <c r="O75" s="50">
        <f t="shared" si="9"/>
        <v>0.2647058823529412</v>
      </c>
      <c r="P75" s="50">
        <f t="shared" si="10"/>
        <v>0.6176470588235294</v>
      </c>
      <c r="Q75" s="50">
        <f t="shared" si="11"/>
        <v>0.11764705882352941</v>
      </c>
      <c r="R75" s="50">
        <f t="shared" si="12"/>
        <v>0</v>
      </c>
      <c r="S75" s="50">
        <f t="shared" si="13"/>
        <v>0</v>
      </c>
      <c r="U75" s="49" t="s">
        <v>106</v>
      </c>
      <c r="V75" s="101">
        <f t="shared" si="15"/>
        <v>0</v>
      </c>
      <c r="W75" s="105">
        <f t="shared" si="16"/>
        <v>0.9776536844670545</v>
      </c>
      <c r="X75" s="94">
        <f t="shared" si="17"/>
        <v>1.3761267159159822</v>
      </c>
      <c r="Y75" s="83">
        <f t="shared" si="18"/>
        <v>1.3709871203383315</v>
      </c>
      <c r="Z75" s="83">
        <f t="shared" si="19"/>
        <v>0</v>
      </c>
      <c r="AA75" s="83">
        <f t="shared" si="20"/>
        <v>0</v>
      </c>
    </row>
    <row r="76" spans="3:27" ht="12.75">
      <c r="C76" t="s">
        <v>107</v>
      </c>
      <c r="D76" s="1"/>
      <c r="E76" s="1">
        <v>8</v>
      </c>
      <c r="F76" s="1">
        <v>18</v>
      </c>
      <c r="G76" s="1">
        <v>4</v>
      </c>
      <c r="H76" s="1"/>
      <c r="I76" s="1"/>
      <c r="J76" s="1"/>
      <c r="K76" s="1">
        <v>30</v>
      </c>
      <c r="M76" t="s">
        <v>107</v>
      </c>
      <c r="N76" s="50">
        <f aca="true" t="shared" si="21" ref="N76:N139">D76/$K76</f>
        <v>0</v>
      </c>
      <c r="O76" s="50">
        <f t="shared" si="9"/>
        <v>0.26666666666666666</v>
      </c>
      <c r="P76" s="50">
        <f t="shared" si="10"/>
        <v>0.6</v>
      </c>
      <c r="Q76" s="50">
        <f t="shared" si="11"/>
        <v>0.13333333333333333</v>
      </c>
      <c r="R76" s="50">
        <f t="shared" si="12"/>
        <v>0</v>
      </c>
      <c r="S76" s="50">
        <f t="shared" si="13"/>
        <v>0</v>
      </c>
      <c r="U76" s="49" t="s">
        <v>107</v>
      </c>
      <c r="V76" s="101">
        <f t="shared" si="15"/>
        <v>0</v>
      </c>
      <c r="W76" s="105">
        <f t="shared" si="16"/>
        <v>0.9848955636112549</v>
      </c>
      <c r="X76" s="94">
        <f t="shared" si="17"/>
        <v>1.336808809746954</v>
      </c>
      <c r="Y76" s="83">
        <f t="shared" si="18"/>
        <v>1.553785403050109</v>
      </c>
      <c r="Z76" s="83">
        <f t="shared" si="19"/>
        <v>0</v>
      </c>
      <c r="AA76" s="83">
        <f t="shared" si="20"/>
        <v>0</v>
      </c>
    </row>
    <row r="77" spans="3:27" ht="12.75">
      <c r="C77" t="s">
        <v>108</v>
      </c>
      <c r="D77" s="1"/>
      <c r="E77" s="1">
        <v>28</v>
      </c>
      <c r="F77" s="1">
        <v>42</v>
      </c>
      <c r="G77" s="1">
        <v>6</v>
      </c>
      <c r="H77" s="1">
        <v>2</v>
      </c>
      <c r="I77" s="1"/>
      <c r="J77" s="1"/>
      <c r="K77" s="1">
        <v>78</v>
      </c>
      <c r="M77" t="s">
        <v>108</v>
      </c>
      <c r="N77" s="50">
        <f t="shared" si="21"/>
        <v>0</v>
      </c>
      <c r="O77" s="50">
        <f aca="true" t="shared" si="22" ref="O77:O140">E77/$K77</f>
        <v>0.358974358974359</v>
      </c>
      <c r="P77" s="50">
        <f aca="true" t="shared" si="23" ref="P77:P140">F77/$K77</f>
        <v>0.5384615384615384</v>
      </c>
      <c r="Q77" s="50">
        <f aca="true" t="shared" si="24" ref="Q77:Q140">G77/$K77</f>
        <v>0.07692307692307693</v>
      </c>
      <c r="R77" s="50">
        <f aca="true" t="shared" si="25" ref="R77:R140">H77/$K77</f>
        <v>0.02564102564102564</v>
      </c>
      <c r="S77" s="50">
        <f aca="true" t="shared" si="26" ref="S77:S140">I77/$K77</f>
        <v>0</v>
      </c>
      <c r="U77" s="98" t="s">
        <v>108</v>
      </c>
      <c r="V77" s="101">
        <f t="shared" si="15"/>
        <v>0</v>
      </c>
      <c r="W77" s="106">
        <f t="shared" si="16"/>
        <v>1.3258209510151509</v>
      </c>
      <c r="X77" s="94">
        <f t="shared" si="17"/>
        <v>1.1997002138754715</v>
      </c>
      <c r="Y77" s="83">
        <f t="shared" si="18"/>
        <v>0.8964146556058322</v>
      </c>
      <c r="Z77" s="83">
        <f t="shared" si="19"/>
        <v>4.406472042014211</v>
      </c>
      <c r="AA77" s="83">
        <f t="shared" si="20"/>
        <v>0</v>
      </c>
    </row>
    <row r="78" spans="3:27" ht="12.75">
      <c r="C78" t="s">
        <v>109</v>
      </c>
      <c r="D78" s="1">
        <v>3</v>
      </c>
      <c r="E78" s="1">
        <v>143</v>
      </c>
      <c r="F78" s="1">
        <v>191</v>
      </c>
      <c r="G78" s="1">
        <v>30</v>
      </c>
      <c r="H78" s="1">
        <v>4</v>
      </c>
      <c r="I78" s="1">
        <v>3</v>
      </c>
      <c r="J78" s="1"/>
      <c r="K78" s="1">
        <v>374</v>
      </c>
      <c r="M78" t="s">
        <v>109</v>
      </c>
      <c r="N78" s="50">
        <f t="shared" si="21"/>
        <v>0.008021390374331552</v>
      </c>
      <c r="O78" s="50">
        <f t="shared" si="22"/>
        <v>0.38235294117647056</v>
      </c>
      <c r="P78" s="50">
        <f t="shared" si="23"/>
        <v>0.5106951871657754</v>
      </c>
      <c r="Q78" s="50">
        <f t="shared" si="24"/>
        <v>0.08021390374331551</v>
      </c>
      <c r="R78" s="50">
        <f t="shared" si="25"/>
        <v>0.0106951871657754</v>
      </c>
      <c r="S78" s="50">
        <f t="shared" si="26"/>
        <v>0.008021390374331552</v>
      </c>
      <c r="U78" s="98" t="s">
        <v>109</v>
      </c>
      <c r="V78" s="101">
        <f t="shared" si="15"/>
        <v>0.8506699401626145</v>
      </c>
      <c r="W78" s="106">
        <f t="shared" si="16"/>
        <v>1.4121664331190786</v>
      </c>
      <c r="X78" s="94">
        <f t="shared" si="17"/>
        <v>1.1378363754976304</v>
      </c>
      <c r="Y78" s="83">
        <f t="shared" si="18"/>
        <v>0.934763945685226</v>
      </c>
      <c r="Z78" s="83">
        <f t="shared" si="19"/>
        <v>1.8379936859738417</v>
      </c>
      <c r="AA78" s="83">
        <f t="shared" si="20"/>
        <v>0.852254055507424</v>
      </c>
    </row>
    <row r="79" spans="3:27" ht="12.75">
      <c r="C79" t="s">
        <v>110</v>
      </c>
      <c r="D79" s="1"/>
      <c r="E79" s="1">
        <v>1</v>
      </c>
      <c r="F79" s="1"/>
      <c r="G79" s="1"/>
      <c r="H79" s="1"/>
      <c r="I79" s="1"/>
      <c r="J79" s="1"/>
      <c r="K79" s="1">
        <v>1</v>
      </c>
      <c r="M79" t="s">
        <v>110</v>
      </c>
      <c r="N79" s="50">
        <f t="shared" si="21"/>
        <v>0</v>
      </c>
      <c r="O79" s="50">
        <f t="shared" si="22"/>
        <v>1</v>
      </c>
      <c r="P79" s="50">
        <f t="shared" si="23"/>
        <v>0</v>
      </c>
      <c r="Q79" s="50">
        <f t="shared" si="24"/>
        <v>0</v>
      </c>
      <c r="R79" s="50">
        <f t="shared" si="25"/>
        <v>0</v>
      </c>
      <c r="S79" s="50">
        <f t="shared" si="26"/>
        <v>0</v>
      </c>
      <c r="U79" s="98" t="s">
        <v>110</v>
      </c>
      <c r="V79" s="101">
        <f t="shared" si="15"/>
        <v>0</v>
      </c>
      <c r="W79" s="106">
        <f t="shared" si="16"/>
        <v>3.693358363542206</v>
      </c>
      <c r="X79" s="94">
        <f t="shared" si="17"/>
        <v>0</v>
      </c>
      <c r="Y79" s="83">
        <f t="shared" si="18"/>
        <v>0</v>
      </c>
      <c r="Z79" s="83">
        <f t="shared" si="19"/>
        <v>0</v>
      </c>
      <c r="AA79" s="83">
        <f t="shared" si="20"/>
        <v>0</v>
      </c>
    </row>
    <row r="80" spans="3:27" ht="12.75">
      <c r="C80" t="s">
        <v>111</v>
      </c>
      <c r="D80" s="1"/>
      <c r="E80" s="1">
        <v>15</v>
      </c>
      <c r="F80" s="1">
        <v>37</v>
      </c>
      <c r="G80" s="1">
        <v>6</v>
      </c>
      <c r="H80" s="1"/>
      <c r="I80" s="1"/>
      <c r="J80" s="1"/>
      <c r="K80" s="1">
        <v>58</v>
      </c>
      <c r="M80" t="s">
        <v>111</v>
      </c>
      <c r="N80" s="50">
        <f t="shared" si="21"/>
        <v>0</v>
      </c>
      <c r="O80" s="50">
        <f t="shared" si="22"/>
        <v>0.25862068965517243</v>
      </c>
      <c r="P80" s="50">
        <f t="shared" si="23"/>
        <v>0.6379310344827587</v>
      </c>
      <c r="Q80" s="50">
        <f t="shared" si="24"/>
        <v>0.10344827586206896</v>
      </c>
      <c r="R80" s="50">
        <f t="shared" si="25"/>
        <v>0</v>
      </c>
      <c r="S80" s="50">
        <f t="shared" si="26"/>
        <v>0</v>
      </c>
      <c r="U80" s="49" t="s">
        <v>111</v>
      </c>
      <c r="V80" s="101">
        <f t="shared" si="15"/>
        <v>0</v>
      </c>
      <c r="W80" s="105">
        <f t="shared" si="16"/>
        <v>0.9551788871229844</v>
      </c>
      <c r="X80" s="94">
        <f t="shared" si="17"/>
        <v>1.4213197115125662</v>
      </c>
      <c r="Y80" s="83">
        <f t="shared" si="18"/>
        <v>1.2055231575388776</v>
      </c>
      <c r="Z80" s="83">
        <f t="shared" si="19"/>
        <v>0</v>
      </c>
      <c r="AA80" s="83">
        <f t="shared" si="20"/>
        <v>0</v>
      </c>
    </row>
    <row r="81" spans="3:27" ht="12.75">
      <c r="C81" t="s">
        <v>112</v>
      </c>
      <c r="D81" s="1">
        <v>54</v>
      </c>
      <c r="E81" s="1">
        <v>1914</v>
      </c>
      <c r="F81" s="1">
        <v>1499</v>
      </c>
      <c r="G81" s="1">
        <v>142</v>
      </c>
      <c r="H81" s="1">
        <v>2</v>
      </c>
      <c r="I81" s="1">
        <v>1</v>
      </c>
      <c r="J81" s="1"/>
      <c r="K81" s="1">
        <v>3612</v>
      </c>
      <c r="M81" t="s">
        <v>112</v>
      </c>
      <c r="N81" s="50">
        <f t="shared" si="21"/>
        <v>0.014950166112956811</v>
      </c>
      <c r="O81" s="50">
        <f t="shared" si="22"/>
        <v>0.5299003322259136</v>
      </c>
      <c r="P81" s="50">
        <f t="shared" si="23"/>
        <v>0.41500553709856036</v>
      </c>
      <c r="Q81" s="50">
        <f t="shared" si="24"/>
        <v>0.039313399778516056</v>
      </c>
      <c r="R81" s="50">
        <f t="shared" si="25"/>
        <v>0.0005537098560354374</v>
      </c>
      <c r="S81" s="50">
        <f t="shared" si="26"/>
        <v>0.0002768549280177187</v>
      </c>
      <c r="U81" s="98" t="s">
        <v>112</v>
      </c>
      <c r="V81" s="101">
        <f t="shared" si="15"/>
        <v>1.5854678951203547</v>
      </c>
      <c r="W81" s="106">
        <f t="shared" si="16"/>
        <v>1.9571118238703715</v>
      </c>
      <c r="X81" s="94">
        <f t="shared" si="17"/>
        <v>0.9246384301452031</v>
      </c>
      <c r="Y81" s="83">
        <f t="shared" si="18"/>
        <v>0.4581344004009873</v>
      </c>
      <c r="Z81" s="83">
        <f t="shared" si="19"/>
        <v>0.09515637300030687</v>
      </c>
      <c r="AA81" s="83">
        <f t="shared" si="20"/>
        <v>0.029415191653726146</v>
      </c>
    </row>
    <row r="82" spans="3:27" ht="12.75">
      <c r="C82" t="s">
        <v>113</v>
      </c>
      <c r="D82" s="1"/>
      <c r="E82" s="1">
        <v>2</v>
      </c>
      <c r="F82" s="1">
        <v>14</v>
      </c>
      <c r="G82" s="1">
        <v>1</v>
      </c>
      <c r="H82" s="1"/>
      <c r="I82" s="1"/>
      <c r="J82" s="1"/>
      <c r="K82" s="1">
        <v>17</v>
      </c>
      <c r="M82" t="s">
        <v>113</v>
      </c>
      <c r="N82" s="50">
        <f t="shared" si="21"/>
        <v>0</v>
      </c>
      <c r="O82" s="50">
        <f t="shared" si="22"/>
        <v>0.11764705882352941</v>
      </c>
      <c r="P82" s="50">
        <f t="shared" si="23"/>
        <v>0.8235294117647058</v>
      </c>
      <c r="Q82" s="50">
        <f t="shared" si="24"/>
        <v>0.058823529411764705</v>
      </c>
      <c r="R82" s="50">
        <f t="shared" si="25"/>
        <v>0</v>
      </c>
      <c r="S82" s="50">
        <f t="shared" si="26"/>
        <v>0</v>
      </c>
      <c r="U82" s="49" t="s">
        <v>113</v>
      </c>
      <c r="V82" s="101">
        <f t="shared" si="15"/>
        <v>0</v>
      </c>
      <c r="W82" s="105">
        <f t="shared" si="16"/>
        <v>0.4345127486520242</v>
      </c>
      <c r="X82" s="94">
        <f t="shared" si="17"/>
        <v>1.8348356212213093</v>
      </c>
      <c r="Y82" s="83">
        <f t="shared" si="18"/>
        <v>0.6854935601691657</v>
      </c>
      <c r="Z82" s="83">
        <f t="shared" si="19"/>
        <v>0</v>
      </c>
      <c r="AA82" s="83">
        <f t="shared" si="20"/>
        <v>0</v>
      </c>
    </row>
    <row r="83" spans="3:27" ht="12.75">
      <c r="C83" t="s">
        <v>114</v>
      </c>
      <c r="D83" s="1"/>
      <c r="E83" s="1">
        <v>11</v>
      </c>
      <c r="F83" s="1">
        <v>56</v>
      </c>
      <c r="G83" s="1">
        <v>6</v>
      </c>
      <c r="H83" s="1"/>
      <c r="I83" s="1">
        <v>1</v>
      </c>
      <c r="J83" s="1"/>
      <c r="K83" s="1">
        <v>74</v>
      </c>
      <c r="M83" t="s">
        <v>114</v>
      </c>
      <c r="N83" s="50">
        <f t="shared" si="21"/>
        <v>0</v>
      </c>
      <c r="O83" s="50">
        <f t="shared" si="22"/>
        <v>0.14864864864864866</v>
      </c>
      <c r="P83" s="50">
        <f t="shared" si="23"/>
        <v>0.7567567567567568</v>
      </c>
      <c r="Q83" s="50">
        <f t="shared" si="24"/>
        <v>0.08108108108108109</v>
      </c>
      <c r="R83" s="50">
        <f t="shared" si="25"/>
        <v>0</v>
      </c>
      <c r="S83" s="50">
        <f t="shared" si="26"/>
        <v>0.013513513513513514</v>
      </c>
      <c r="U83" s="49" t="s">
        <v>114</v>
      </c>
      <c r="V83" s="101">
        <f t="shared" si="15"/>
        <v>0</v>
      </c>
      <c r="W83" s="105">
        <f t="shared" si="16"/>
        <v>0.5490127297157333</v>
      </c>
      <c r="X83" s="94">
        <f t="shared" si="17"/>
        <v>1.6860651654466088</v>
      </c>
      <c r="Y83" s="83">
        <f t="shared" si="18"/>
        <v>0.9448695018547961</v>
      </c>
      <c r="Z83" s="83">
        <f t="shared" si="19"/>
        <v>0</v>
      </c>
      <c r="AA83" s="83">
        <f t="shared" si="20"/>
        <v>1.4357793547737683</v>
      </c>
    </row>
    <row r="84" spans="3:27" ht="12.75">
      <c r="C84" t="s">
        <v>115</v>
      </c>
      <c r="D84" s="1">
        <v>2</v>
      </c>
      <c r="E84" s="1">
        <v>24</v>
      </c>
      <c r="F84" s="1">
        <v>74</v>
      </c>
      <c r="G84" s="1">
        <v>16</v>
      </c>
      <c r="H84" s="1">
        <v>3</v>
      </c>
      <c r="I84" s="1"/>
      <c r="J84" s="1"/>
      <c r="K84" s="1">
        <v>119</v>
      </c>
      <c r="M84" t="s">
        <v>115</v>
      </c>
      <c r="N84" s="50">
        <f t="shared" si="21"/>
        <v>0.01680672268907563</v>
      </c>
      <c r="O84" s="50">
        <f t="shared" si="22"/>
        <v>0.20168067226890757</v>
      </c>
      <c r="P84" s="50">
        <f t="shared" si="23"/>
        <v>0.6218487394957983</v>
      </c>
      <c r="Q84" s="50">
        <f t="shared" si="24"/>
        <v>0.13445378151260504</v>
      </c>
      <c r="R84" s="50">
        <f t="shared" si="25"/>
        <v>0.025210084033613446</v>
      </c>
      <c r="S84" s="50">
        <f t="shared" si="26"/>
        <v>0</v>
      </c>
      <c r="U84" s="49" t="s">
        <v>115</v>
      </c>
      <c r="V84" s="101">
        <f t="shared" si="15"/>
        <v>1.7823560651026207</v>
      </c>
      <c r="W84" s="105">
        <f t="shared" si="16"/>
        <v>0.7448789976891844</v>
      </c>
      <c r="X84" s="94">
        <f t="shared" si="17"/>
        <v>1.385488122146703</v>
      </c>
      <c r="Y84" s="83">
        <f t="shared" si="18"/>
        <v>1.5668424232438074</v>
      </c>
      <c r="Z84" s="83">
        <f t="shared" si="19"/>
        <v>4.3324136883669135</v>
      </c>
      <c r="AA84" s="83">
        <f t="shared" si="20"/>
        <v>0</v>
      </c>
    </row>
    <row r="85" spans="3:27" ht="12.75">
      <c r="C85" t="s">
        <v>116</v>
      </c>
      <c r="D85" s="1"/>
      <c r="E85" s="1">
        <v>21</v>
      </c>
      <c r="F85" s="1">
        <v>63</v>
      </c>
      <c r="G85" s="1">
        <v>16</v>
      </c>
      <c r="H85" s="1">
        <v>1</v>
      </c>
      <c r="I85" s="1"/>
      <c r="J85" s="1"/>
      <c r="K85" s="1">
        <v>101</v>
      </c>
      <c r="M85" t="s">
        <v>116</v>
      </c>
      <c r="N85" s="50">
        <f t="shared" si="21"/>
        <v>0</v>
      </c>
      <c r="O85" s="50">
        <f t="shared" si="22"/>
        <v>0.2079207920792079</v>
      </c>
      <c r="P85" s="50">
        <f t="shared" si="23"/>
        <v>0.6237623762376238</v>
      </c>
      <c r="Q85" s="50">
        <f t="shared" si="24"/>
        <v>0.15841584158415842</v>
      </c>
      <c r="R85" s="50">
        <f t="shared" si="25"/>
        <v>0.009900990099009901</v>
      </c>
      <c r="S85" s="50">
        <f t="shared" si="26"/>
        <v>0</v>
      </c>
      <c r="U85" s="49" t="s">
        <v>116</v>
      </c>
      <c r="V85" s="101">
        <f t="shared" si="15"/>
        <v>0</v>
      </c>
      <c r="W85" s="105">
        <f t="shared" si="16"/>
        <v>0.7679259963800625</v>
      </c>
      <c r="X85" s="94">
        <f t="shared" si="17"/>
        <v>1.3897517329052493</v>
      </c>
      <c r="Y85" s="83">
        <f t="shared" si="18"/>
        <v>1.8460816669902285</v>
      </c>
      <c r="Z85" s="83">
        <f t="shared" si="19"/>
        <v>1.701509006322319</v>
      </c>
      <c r="AA85" s="83">
        <f t="shared" si="20"/>
        <v>0</v>
      </c>
    </row>
    <row r="86" spans="3:27" ht="12.75">
      <c r="C86" t="s">
        <v>117</v>
      </c>
      <c r="D86" s="1"/>
      <c r="E86" s="1">
        <v>2</v>
      </c>
      <c r="F86" s="1">
        <v>13</v>
      </c>
      <c r="G86" s="1"/>
      <c r="H86" s="1"/>
      <c r="I86" s="1"/>
      <c r="J86" s="1"/>
      <c r="K86" s="1">
        <v>15</v>
      </c>
      <c r="M86" t="s">
        <v>117</v>
      </c>
      <c r="N86" s="50">
        <f t="shared" si="21"/>
        <v>0</v>
      </c>
      <c r="O86" s="50">
        <f t="shared" si="22"/>
        <v>0.13333333333333333</v>
      </c>
      <c r="P86" s="50">
        <f t="shared" si="23"/>
        <v>0.8666666666666667</v>
      </c>
      <c r="Q86" s="50">
        <f t="shared" si="24"/>
        <v>0</v>
      </c>
      <c r="R86" s="50">
        <f t="shared" si="25"/>
        <v>0</v>
      </c>
      <c r="S86" s="50">
        <f t="shared" si="26"/>
        <v>0</v>
      </c>
      <c r="U86" s="49" t="s">
        <v>117</v>
      </c>
      <c r="V86" s="101">
        <f t="shared" si="15"/>
        <v>0</v>
      </c>
      <c r="W86" s="105">
        <f t="shared" si="16"/>
        <v>0.4924477818056274</v>
      </c>
      <c r="X86" s="94">
        <f t="shared" si="17"/>
        <v>1.9309460585233782</v>
      </c>
      <c r="Y86" s="83">
        <f t="shared" si="18"/>
        <v>0</v>
      </c>
      <c r="Z86" s="83">
        <f t="shared" si="19"/>
        <v>0</v>
      </c>
      <c r="AA86" s="83">
        <f t="shared" si="20"/>
        <v>0</v>
      </c>
    </row>
    <row r="87" spans="3:27" ht="12.75">
      <c r="C87" t="s">
        <v>118</v>
      </c>
      <c r="D87" s="1">
        <v>1</v>
      </c>
      <c r="E87" s="1">
        <v>78</v>
      </c>
      <c r="F87" s="1">
        <v>109</v>
      </c>
      <c r="G87" s="1">
        <v>17</v>
      </c>
      <c r="H87" s="1"/>
      <c r="I87" s="1"/>
      <c r="J87" s="1"/>
      <c r="K87" s="1">
        <v>205</v>
      </c>
      <c r="M87" t="s">
        <v>118</v>
      </c>
      <c r="N87" s="50">
        <f t="shared" si="21"/>
        <v>0.004878048780487805</v>
      </c>
      <c r="O87" s="50">
        <f t="shared" si="22"/>
        <v>0.3804878048780488</v>
      </c>
      <c r="P87" s="50">
        <f t="shared" si="23"/>
        <v>0.5317073170731708</v>
      </c>
      <c r="Q87" s="50">
        <f t="shared" si="24"/>
        <v>0.08292682926829269</v>
      </c>
      <c r="R87" s="50">
        <f t="shared" si="25"/>
        <v>0</v>
      </c>
      <c r="S87" s="50">
        <f t="shared" si="26"/>
        <v>0</v>
      </c>
      <c r="U87" s="98" t="s">
        <v>118</v>
      </c>
      <c r="V87" s="101">
        <f t="shared" si="15"/>
        <v>0.5173179798712485</v>
      </c>
      <c r="W87" s="106">
        <f t="shared" si="16"/>
        <v>1.4052778163721564</v>
      </c>
      <c r="X87" s="94">
        <f t="shared" si="17"/>
        <v>1.1846517094505529</v>
      </c>
      <c r="Y87" s="83">
        <f t="shared" si="18"/>
        <v>0.966378726287263</v>
      </c>
      <c r="Z87" s="83">
        <f t="shared" si="19"/>
        <v>0</v>
      </c>
      <c r="AA87" s="83">
        <f t="shared" si="20"/>
        <v>0</v>
      </c>
    </row>
    <row r="88" spans="3:27" ht="12.75">
      <c r="C88" t="s">
        <v>119</v>
      </c>
      <c r="D88" s="1">
        <v>1</v>
      </c>
      <c r="E88" s="1">
        <v>13</v>
      </c>
      <c r="F88" s="1">
        <v>27</v>
      </c>
      <c r="G88" s="1">
        <v>3</v>
      </c>
      <c r="H88" s="1"/>
      <c r="I88" s="1"/>
      <c r="J88" s="1"/>
      <c r="K88" s="1">
        <v>44</v>
      </c>
      <c r="M88" t="s">
        <v>119</v>
      </c>
      <c r="N88" s="50">
        <f t="shared" si="21"/>
        <v>0.022727272727272728</v>
      </c>
      <c r="O88" s="50">
        <f t="shared" si="22"/>
        <v>0.29545454545454547</v>
      </c>
      <c r="P88" s="50">
        <f t="shared" si="23"/>
        <v>0.6136363636363636</v>
      </c>
      <c r="Q88" s="50">
        <f t="shared" si="24"/>
        <v>0.06818181818181818</v>
      </c>
      <c r="R88" s="50">
        <f t="shared" si="25"/>
        <v>0</v>
      </c>
      <c r="S88" s="50">
        <f t="shared" si="26"/>
        <v>0</v>
      </c>
      <c r="U88" s="98" t="s">
        <v>119</v>
      </c>
      <c r="V88" s="101">
        <f t="shared" si="15"/>
        <v>2.4102314971274077</v>
      </c>
      <c r="W88" s="106">
        <f t="shared" si="16"/>
        <v>1.0912195165011063</v>
      </c>
      <c r="X88" s="94">
        <f t="shared" si="17"/>
        <v>1.367190828150294</v>
      </c>
      <c r="Y88" s="83">
        <f t="shared" si="18"/>
        <v>0.7945493538324421</v>
      </c>
      <c r="Z88" s="83">
        <f t="shared" si="19"/>
        <v>0</v>
      </c>
      <c r="AA88" s="83">
        <f t="shared" si="20"/>
        <v>0</v>
      </c>
    </row>
    <row r="89" spans="3:27" ht="12.75">
      <c r="C89" t="s">
        <v>120</v>
      </c>
      <c r="D89" s="1"/>
      <c r="E89" s="1">
        <v>9</v>
      </c>
      <c r="F89" s="1">
        <v>31</v>
      </c>
      <c r="G89" s="1">
        <v>6</v>
      </c>
      <c r="H89" s="1"/>
      <c r="I89" s="1"/>
      <c r="J89" s="1"/>
      <c r="K89" s="1">
        <v>46</v>
      </c>
      <c r="M89" t="s">
        <v>120</v>
      </c>
      <c r="N89" s="50">
        <f t="shared" si="21"/>
        <v>0</v>
      </c>
      <c r="O89" s="50">
        <f t="shared" si="22"/>
        <v>0.1956521739130435</v>
      </c>
      <c r="P89" s="50">
        <f t="shared" si="23"/>
        <v>0.6739130434782609</v>
      </c>
      <c r="Q89" s="50">
        <f t="shared" si="24"/>
        <v>0.13043478260869565</v>
      </c>
      <c r="R89" s="50">
        <f t="shared" si="25"/>
        <v>0</v>
      </c>
      <c r="S89" s="50">
        <f t="shared" si="26"/>
        <v>0</v>
      </c>
      <c r="U89" s="49" t="s">
        <v>120</v>
      </c>
      <c r="V89" s="101">
        <f t="shared" si="15"/>
        <v>0</v>
      </c>
      <c r="W89" s="105">
        <f t="shared" si="16"/>
        <v>0.7226135928669534</v>
      </c>
      <c r="X89" s="94">
        <f t="shared" si="17"/>
        <v>1.501488155875202</v>
      </c>
      <c r="Y89" s="83">
        <f t="shared" si="18"/>
        <v>1.5200074595055413</v>
      </c>
      <c r="Z89" s="83">
        <f t="shared" si="19"/>
        <v>0</v>
      </c>
      <c r="AA89" s="83">
        <f t="shared" si="20"/>
        <v>0</v>
      </c>
    </row>
    <row r="90" spans="3:27" ht="12.75">
      <c r="C90" t="s">
        <v>121</v>
      </c>
      <c r="D90" s="1"/>
      <c r="E90" s="1">
        <v>68</v>
      </c>
      <c r="F90" s="1">
        <v>53</v>
      </c>
      <c r="G90" s="1">
        <v>2</v>
      </c>
      <c r="H90" s="1"/>
      <c r="I90" s="1"/>
      <c r="J90" s="1"/>
      <c r="K90" s="1">
        <v>123</v>
      </c>
      <c r="M90" t="s">
        <v>121</v>
      </c>
      <c r="N90" s="50">
        <f t="shared" si="21"/>
        <v>0</v>
      </c>
      <c r="O90" s="50">
        <f t="shared" si="22"/>
        <v>0.5528455284552846</v>
      </c>
      <c r="P90" s="50">
        <f t="shared" si="23"/>
        <v>0.43089430894308944</v>
      </c>
      <c r="Q90" s="50">
        <f t="shared" si="24"/>
        <v>0.016260162601626018</v>
      </c>
      <c r="R90" s="50">
        <f t="shared" si="25"/>
        <v>0</v>
      </c>
      <c r="S90" s="50">
        <f t="shared" si="26"/>
        <v>0</v>
      </c>
      <c r="U90" s="98" t="s">
        <v>121</v>
      </c>
      <c r="V90" s="101">
        <f t="shared" si="15"/>
        <v>0</v>
      </c>
      <c r="W90" s="106">
        <f t="shared" si="16"/>
        <v>2.041856656267236</v>
      </c>
      <c r="X90" s="94">
        <f t="shared" si="17"/>
        <v>0.9600388471082462</v>
      </c>
      <c r="Y90" s="83">
        <f t="shared" si="18"/>
        <v>0.18948602476220844</v>
      </c>
      <c r="Z90" s="83">
        <f t="shared" si="19"/>
        <v>0</v>
      </c>
      <c r="AA90" s="83">
        <f t="shared" si="20"/>
        <v>0</v>
      </c>
    </row>
    <row r="91" spans="3:27" ht="12.75">
      <c r="C91" t="s">
        <v>122</v>
      </c>
      <c r="D91" s="1"/>
      <c r="E91" s="1"/>
      <c r="F91" s="1">
        <v>1</v>
      </c>
      <c r="G91" s="1"/>
      <c r="H91" s="1"/>
      <c r="I91" s="1"/>
      <c r="J91" s="1"/>
      <c r="K91" s="1">
        <v>1</v>
      </c>
      <c r="M91" t="s">
        <v>122</v>
      </c>
      <c r="N91" s="50">
        <f t="shared" si="21"/>
        <v>0</v>
      </c>
      <c r="O91" s="50">
        <f t="shared" si="22"/>
        <v>0</v>
      </c>
      <c r="P91" s="50">
        <f t="shared" si="23"/>
        <v>1</v>
      </c>
      <c r="Q91" s="50">
        <f t="shared" si="24"/>
        <v>0</v>
      </c>
      <c r="R91" s="50">
        <f t="shared" si="25"/>
        <v>0</v>
      </c>
      <c r="S91" s="50">
        <f t="shared" si="26"/>
        <v>0</v>
      </c>
      <c r="U91" s="49" t="s">
        <v>122</v>
      </c>
      <c r="V91" s="101">
        <f t="shared" si="15"/>
        <v>0</v>
      </c>
      <c r="W91" s="105">
        <f t="shared" si="16"/>
        <v>0</v>
      </c>
      <c r="X91" s="94">
        <f t="shared" si="17"/>
        <v>2.22801468291159</v>
      </c>
      <c r="Y91" s="83">
        <f t="shared" si="18"/>
        <v>0</v>
      </c>
      <c r="Z91" s="83">
        <f t="shared" si="19"/>
        <v>0</v>
      </c>
      <c r="AA91" s="83">
        <f t="shared" si="20"/>
        <v>0</v>
      </c>
    </row>
    <row r="92" spans="3:27" ht="12.75">
      <c r="C92" t="s">
        <v>123</v>
      </c>
      <c r="D92" s="1"/>
      <c r="E92" s="1">
        <v>1</v>
      </c>
      <c r="F92" s="1">
        <v>1</v>
      </c>
      <c r="G92" s="1"/>
      <c r="H92" s="1"/>
      <c r="I92" s="1"/>
      <c r="J92" s="1"/>
      <c r="K92" s="1">
        <v>2</v>
      </c>
      <c r="M92" t="s">
        <v>123</v>
      </c>
      <c r="N92" s="50">
        <f t="shared" si="21"/>
        <v>0</v>
      </c>
      <c r="O92" s="50">
        <f t="shared" si="22"/>
        <v>0.5</v>
      </c>
      <c r="P92" s="50">
        <f t="shared" si="23"/>
        <v>0.5</v>
      </c>
      <c r="Q92" s="50">
        <f t="shared" si="24"/>
        <v>0</v>
      </c>
      <c r="R92" s="50">
        <f t="shared" si="25"/>
        <v>0</v>
      </c>
      <c r="S92" s="50">
        <f t="shared" si="26"/>
        <v>0</v>
      </c>
      <c r="U92" s="98" t="s">
        <v>123</v>
      </c>
      <c r="V92" s="101">
        <f t="shared" si="15"/>
        <v>0</v>
      </c>
      <c r="W92" s="106">
        <f t="shared" si="16"/>
        <v>1.846679181771103</v>
      </c>
      <c r="X92" s="94">
        <f t="shared" si="17"/>
        <v>1.114007341455795</v>
      </c>
      <c r="Y92" s="83">
        <f t="shared" si="18"/>
        <v>0</v>
      </c>
      <c r="Z92" s="83">
        <f t="shared" si="19"/>
        <v>0</v>
      </c>
      <c r="AA92" s="83">
        <f t="shared" si="20"/>
        <v>0</v>
      </c>
    </row>
    <row r="93" spans="3:27" ht="12.75">
      <c r="C93" t="s">
        <v>124</v>
      </c>
      <c r="D93" s="1"/>
      <c r="E93" s="1">
        <v>1</v>
      </c>
      <c r="F93" s="1">
        <v>11</v>
      </c>
      <c r="G93" s="1">
        <v>1</v>
      </c>
      <c r="H93" s="1"/>
      <c r="I93" s="1"/>
      <c r="J93" s="1"/>
      <c r="K93" s="1">
        <v>13</v>
      </c>
      <c r="M93" t="s">
        <v>124</v>
      </c>
      <c r="N93" s="50">
        <f t="shared" si="21"/>
        <v>0</v>
      </c>
      <c r="O93" s="50">
        <f t="shared" si="22"/>
        <v>0.07692307692307693</v>
      </c>
      <c r="P93" s="50">
        <f t="shared" si="23"/>
        <v>0.8461538461538461</v>
      </c>
      <c r="Q93" s="50">
        <f t="shared" si="24"/>
        <v>0.07692307692307693</v>
      </c>
      <c r="R93" s="50">
        <f t="shared" si="25"/>
        <v>0</v>
      </c>
      <c r="S93" s="50">
        <f t="shared" si="26"/>
        <v>0</v>
      </c>
      <c r="U93" s="49" t="s">
        <v>124</v>
      </c>
      <c r="V93" s="101">
        <f t="shared" si="15"/>
        <v>0</v>
      </c>
      <c r="W93" s="105">
        <f t="shared" si="16"/>
        <v>0.2841044895032466</v>
      </c>
      <c r="X93" s="94">
        <f t="shared" si="17"/>
        <v>1.885243193232884</v>
      </c>
      <c r="Y93" s="83">
        <f t="shared" si="18"/>
        <v>0.8964146556058322</v>
      </c>
      <c r="Z93" s="83">
        <f t="shared" si="19"/>
        <v>0</v>
      </c>
      <c r="AA93" s="83">
        <f t="shared" si="20"/>
        <v>0</v>
      </c>
    </row>
    <row r="94" spans="3:27" ht="12.75">
      <c r="C94" t="s">
        <v>125</v>
      </c>
      <c r="D94" s="1">
        <v>4</v>
      </c>
      <c r="E94" s="1">
        <v>58</v>
      </c>
      <c r="F94" s="1">
        <v>80</v>
      </c>
      <c r="G94" s="1"/>
      <c r="H94" s="1">
        <v>1</v>
      </c>
      <c r="I94" s="1"/>
      <c r="J94" s="1"/>
      <c r="K94" s="1">
        <v>143</v>
      </c>
      <c r="M94" t="s">
        <v>125</v>
      </c>
      <c r="N94" s="50">
        <f t="shared" si="21"/>
        <v>0.027972027972027972</v>
      </c>
      <c r="O94" s="50">
        <f t="shared" si="22"/>
        <v>0.40559440559440557</v>
      </c>
      <c r="P94" s="50">
        <f t="shared" si="23"/>
        <v>0.5594405594405595</v>
      </c>
      <c r="Q94" s="50">
        <f t="shared" si="24"/>
        <v>0</v>
      </c>
      <c r="R94" s="50">
        <f t="shared" si="25"/>
        <v>0.006993006993006993</v>
      </c>
      <c r="S94" s="50">
        <f t="shared" si="26"/>
        <v>0</v>
      </c>
      <c r="U94" s="98" t="s">
        <v>125</v>
      </c>
      <c r="V94" s="101">
        <f t="shared" si="15"/>
        <v>2.966438765695271</v>
      </c>
      <c r="W94" s="106">
        <f t="shared" si="16"/>
        <v>1.4980054901080275</v>
      </c>
      <c r="X94" s="94">
        <f t="shared" si="17"/>
        <v>1.2464417806498407</v>
      </c>
      <c r="Y94" s="83">
        <f t="shared" si="18"/>
        <v>0</v>
      </c>
      <c r="Z94" s="83">
        <f t="shared" si="19"/>
        <v>1.201765102367512</v>
      </c>
      <c r="AA94" s="83">
        <f t="shared" si="20"/>
        <v>0</v>
      </c>
    </row>
    <row r="95" spans="3:27" ht="12.75">
      <c r="C95" t="s">
        <v>126</v>
      </c>
      <c r="D95" s="1">
        <v>1</v>
      </c>
      <c r="E95" s="1">
        <v>100</v>
      </c>
      <c r="F95" s="1">
        <v>268</v>
      </c>
      <c r="G95" s="1">
        <v>77</v>
      </c>
      <c r="H95" s="1">
        <v>2</v>
      </c>
      <c r="I95" s="1">
        <v>3</v>
      </c>
      <c r="J95" s="1"/>
      <c r="K95" s="1">
        <v>451</v>
      </c>
      <c r="M95" t="s">
        <v>126</v>
      </c>
      <c r="N95" s="50">
        <f t="shared" si="21"/>
        <v>0.0022172949002217295</v>
      </c>
      <c r="O95" s="50">
        <f t="shared" si="22"/>
        <v>0.22172949002217296</v>
      </c>
      <c r="P95" s="50">
        <f t="shared" si="23"/>
        <v>0.5942350332594235</v>
      </c>
      <c r="Q95" s="50">
        <f t="shared" si="24"/>
        <v>0.17073170731707318</v>
      </c>
      <c r="R95" s="50">
        <f t="shared" si="25"/>
        <v>0.004434589800443459</v>
      </c>
      <c r="S95" s="50">
        <f t="shared" si="26"/>
        <v>0.0066518847006651885</v>
      </c>
      <c r="U95" s="49" t="s">
        <v>126</v>
      </c>
      <c r="V95" s="101">
        <f t="shared" si="15"/>
        <v>0.23514453630511295</v>
      </c>
      <c r="W95" s="105">
        <f t="shared" si="16"/>
        <v>0.8189264664173406</v>
      </c>
      <c r="X95" s="94">
        <f t="shared" si="17"/>
        <v>1.3239643792024527</v>
      </c>
      <c r="Y95" s="83">
        <f t="shared" si="18"/>
        <v>1.9896032600031885</v>
      </c>
      <c r="Z95" s="83">
        <f t="shared" si="19"/>
        <v>0.7620949429647638</v>
      </c>
      <c r="AA95" s="83">
        <f t="shared" si="20"/>
        <v>0.7067472655427417</v>
      </c>
    </row>
    <row r="96" spans="3:27" ht="12.75">
      <c r="C96" t="s">
        <v>127</v>
      </c>
      <c r="D96" s="1"/>
      <c r="E96" s="1">
        <v>2</v>
      </c>
      <c r="F96" s="1"/>
      <c r="G96" s="1"/>
      <c r="H96" s="1"/>
      <c r="I96" s="1"/>
      <c r="J96" s="1"/>
      <c r="K96" s="1">
        <v>2</v>
      </c>
      <c r="M96" t="s">
        <v>127</v>
      </c>
      <c r="N96" s="50">
        <f t="shared" si="21"/>
        <v>0</v>
      </c>
      <c r="O96" s="50">
        <f t="shared" si="22"/>
        <v>1</v>
      </c>
      <c r="P96" s="50">
        <f t="shared" si="23"/>
        <v>0</v>
      </c>
      <c r="Q96" s="50">
        <f t="shared" si="24"/>
        <v>0</v>
      </c>
      <c r="R96" s="50">
        <f t="shared" si="25"/>
        <v>0</v>
      </c>
      <c r="S96" s="50">
        <f t="shared" si="26"/>
        <v>0</v>
      </c>
      <c r="U96" s="98" t="s">
        <v>127</v>
      </c>
      <c r="V96" s="101">
        <f t="shared" si="15"/>
        <v>0</v>
      </c>
      <c r="W96" s="106">
        <f t="shared" si="16"/>
        <v>3.693358363542206</v>
      </c>
      <c r="X96" s="94">
        <f t="shared" si="17"/>
        <v>0</v>
      </c>
      <c r="Y96" s="83">
        <f t="shared" si="18"/>
        <v>0</v>
      </c>
      <c r="Z96" s="83">
        <f t="shared" si="19"/>
        <v>0</v>
      </c>
      <c r="AA96" s="83">
        <f t="shared" si="20"/>
        <v>0</v>
      </c>
    </row>
    <row r="97" spans="3:27" ht="12.75">
      <c r="C97" t="s">
        <v>128</v>
      </c>
      <c r="D97" s="1">
        <v>15</v>
      </c>
      <c r="E97" s="1">
        <v>655</v>
      </c>
      <c r="F97" s="1">
        <v>1104</v>
      </c>
      <c r="G97" s="1">
        <v>178</v>
      </c>
      <c r="H97" s="1">
        <v>5</v>
      </c>
      <c r="I97" s="1">
        <v>2</v>
      </c>
      <c r="J97" s="1"/>
      <c r="K97" s="1">
        <v>1959</v>
      </c>
      <c r="M97" t="s">
        <v>128</v>
      </c>
      <c r="N97" s="50">
        <f t="shared" si="21"/>
        <v>0.007656967840735069</v>
      </c>
      <c r="O97" s="50">
        <f t="shared" si="22"/>
        <v>0.3343542623787647</v>
      </c>
      <c r="P97" s="50">
        <f t="shared" si="23"/>
        <v>0.5635528330781011</v>
      </c>
      <c r="Q97" s="50">
        <f t="shared" si="24"/>
        <v>0.09086268504338949</v>
      </c>
      <c r="R97" s="50">
        <f t="shared" si="25"/>
        <v>0.002552322613578356</v>
      </c>
      <c r="S97" s="50">
        <f t="shared" si="26"/>
        <v>0.0010209290454313426</v>
      </c>
      <c r="U97" s="98" t="s">
        <v>128</v>
      </c>
      <c r="V97" s="101">
        <f t="shared" si="15"/>
        <v>0.8120228627381771</v>
      </c>
      <c r="W97" s="106">
        <f t="shared" si="16"/>
        <v>1.2348901113425956</v>
      </c>
      <c r="X97" s="94">
        <f t="shared" si="17"/>
        <v>1.2556039866944337</v>
      </c>
      <c r="Y97" s="83">
        <f t="shared" si="18"/>
        <v>1.0588583527676854</v>
      </c>
      <c r="Z97" s="83">
        <f t="shared" si="19"/>
        <v>0.438622791318413</v>
      </c>
      <c r="AA97" s="83">
        <f t="shared" si="20"/>
        <v>0.1084713346128217</v>
      </c>
    </row>
    <row r="98" spans="3:27" ht="12.75">
      <c r="C98" t="s">
        <v>129</v>
      </c>
      <c r="D98" s="1"/>
      <c r="E98" s="1">
        <v>13</v>
      </c>
      <c r="F98" s="1">
        <v>14</v>
      </c>
      <c r="G98" s="1"/>
      <c r="H98" s="1"/>
      <c r="I98" s="1"/>
      <c r="J98" s="1"/>
      <c r="K98" s="1">
        <v>27</v>
      </c>
      <c r="M98" t="s">
        <v>129</v>
      </c>
      <c r="N98" s="50">
        <f t="shared" si="21"/>
        <v>0</v>
      </c>
      <c r="O98" s="50">
        <f t="shared" si="22"/>
        <v>0.48148148148148145</v>
      </c>
      <c r="P98" s="50">
        <f t="shared" si="23"/>
        <v>0.5185185185185185</v>
      </c>
      <c r="Q98" s="50">
        <f t="shared" si="24"/>
        <v>0</v>
      </c>
      <c r="R98" s="50">
        <f t="shared" si="25"/>
        <v>0</v>
      </c>
      <c r="S98" s="50">
        <f t="shared" si="26"/>
        <v>0</v>
      </c>
      <c r="U98" s="98" t="s">
        <v>129</v>
      </c>
      <c r="V98" s="101">
        <f t="shared" si="15"/>
        <v>0</v>
      </c>
      <c r="W98" s="106">
        <f t="shared" si="16"/>
        <v>1.7782836565203213</v>
      </c>
      <c r="X98" s="94">
        <f t="shared" si="17"/>
        <v>1.1552668726208244</v>
      </c>
      <c r="Y98" s="83">
        <f t="shared" si="18"/>
        <v>0</v>
      </c>
      <c r="Z98" s="83">
        <f t="shared" si="19"/>
        <v>0</v>
      </c>
      <c r="AA98" s="83">
        <f t="shared" si="20"/>
        <v>0</v>
      </c>
    </row>
    <row r="99" spans="3:27" ht="12.75">
      <c r="C99" t="s">
        <v>130</v>
      </c>
      <c r="D99" s="1">
        <v>1</v>
      </c>
      <c r="E99" s="1">
        <v>20</v>
      </c>
      <c r="F99" s="1">
        <v>165</v>
      </c>
      <c r="G99" s="1">
        <v>46</v>
      </c>
      <c r="H99" s="1">
        <v>9</v>
      </c>
      <c r="I99" s="1">
        <v>14</v>
      </c>
      <c r="J99" s="1"/>
      <c r="K99" s="1">
        <v>255</v>
      </c>
      <c r="M99" t="s">
        <v>130</v>
      </c>
      <c r="N99" s="50">
        <f t="shared" si="21"/>
        <v>0.00392156862745098</v>
      </c>
      <c r="O99" s="50">
        <f t="shared" si="22"/>
        <v>0.0784313725490196</v>
      </c>
      <c r="P99" s="50">
        <f t="shared" si="23"/>
        <v>0.6470588235294118</v>
      </c>
      <c r="Q99" s="50">
        <f t="shared" si="24"/>
        <v>0.1803921568627451</v>
      </c>
      <c r="R99" s="50">
        <f t="shared" si="25"/>
        <v>0.03529411764705882</v>
      </c>
      <c r="S99" s="50">
        <f t="shared" si="26"/>
        <v>0.054901960784313725</v>
      </c>
      <c r="U99" s="49" t="s">
        <v>130</v>
      </c>
      <c r="V99" s="101">
        <f t="shared" si="15"/>
        <v>0.4158830818572782</v>
      </c>
      <c r="W99" s="105">
        <f t="shared" si="16"/>
        <v>0.28967516576801616</v>
      </c>
      <c r="X99" s="94">
        <f t="shared" si="17"/>
        <v>1.441656559531029</v>
      </c>
      <c r="Y99" s="83">
        <f t="shared" si="18"/>
        <v>2.1021802511854415</v>
      </c>
      <c r="Z99" s="83">
        <f t="shared" si="19"/>
        <v>6.065379163713678</v>
      </c>
      <c r="AA99" s="83">
        <f t="shared" si="20"/>
        <v>5.833205535473034</v>
      </c>
    </row>
    <row r="100" spans="3:27" ht="12.75">
      <c r="C100" t="s">
        <v>131</v>
      </c>
      <c r="D100" s="1"/>
      <c r="E100" s="1"/>
      <c r="F100" s="1"/>
      <c r="G100" s="1">
        <v>1</v>
      </c>
      <c r="H100" s="1"/>
      <c r="I100" s="1"/>
      <c r="J100" s="1"/>
      <c r="K100" s="1">
        <v>1</v>
      </c>
      <c r="M100" t="s">
        <v>131</v>
      </c>
      <c r="N100" s="50">
        <f t="shared" si="21"/>
        <v>0</v>
      </c>
      <c r="O100" s="50">
        <f t="shared" si="22"/>
        <v>0</v>
      </c>
      <c r="P100" s="50">
        <f t="shared" si="23"/>
        <v>0</v>
      </c>
      <c r="Q100" s="50">
        <f t="shared" si="24"/>
        <v>1</v>
      </c>
      <c r="R100" s="50">
        <f t="shared" si="25"/>
        <v>0</v>
      </c>
      <c r="S100" s="50">
        <f t="shared" si="26"/>
        <v>0</v>
      </c>
      <c r="U100" s="49" t="s">
        <v>131</v>
      </c>
      <c r="V100" s="101">
        <f t="shared" si="15"/>
        <v>0</v>
      </c>
      <c r="W100" s="105">
        <f t="shared" si="16"/>
        <v>0</v>
      </c>
      <c r="X100" s="94">
        <f t="shared" si="17"/>
        <v>0</v>
      </c>
      <c r="Y100" s="83">
        <f t="shared" si="18"/>
        <v>11.653390522875817</v>
      </c>
      <c r="Z100" s="83">
        <f t="shared" si="19"/>
        <v>0</v>
      </c>
      <c r="AA100" s="83">
        <f t="shared" si="20"/>
        <v>0</v>
      </c>
    </row>
    <row r="101" spans="3:27" ht="12.75">
      <c r="C101" t="s">
        <v>132</v>
      </c>
      <c r="D101" s="1">
        <v>1</v>
      </c>
      <c r="E101" s="1">
        <v>8</v>
      </c>
      <c r="F101" s="1">
        <v>18</v>
      </c>
      <c r="G101" s="1">
        <v>1</v>
      </c>
      <c r="H101" s="1"/>
      <c r="I101" s="1"/>
      <c r="J101" s="1"/>
      <c r="K101" s="1">
        <v>28</v>
      </c>
      <c r="M101" t="s">
        <v>132</v>
      </c>
      <c r="N101" s="50">
        <f t="shared" si="21"/>
        <v>0.03571428571428571</v>
      </c>
      <c r="O101" s="50">
        <f t="shared" si="22"/>
        <v>0.2857142857142857</v>
      </c>
      <c r="P101" s="50">
        <f t="shared" si="23"/>
        <v>0.6428571428571429</v>
      </c>
      <c r="Q101" s="50">
        <f t="shared" si="24"/>
        <v>0.03571428571428571</v>
      </c>
      <c r="R101" s="50">
        <f t="shared" si="25"/>
        <v>0</v>
      </c>
      <c r="S101" s="50">
        <f t="shared" si="26"/>
        <v>0</v>
      </c>
      <c r="U101" s="98" t="s">
        <v>132</v>
      </c>
      <c r="V101" s="101">
        <f t="shared" si="15"/>
        <v>3.787506638343069</v>
      </c>
      <c r="W101" s="106">
        <f t="shared" si="16"/>
        <v>1.0552452467263445</v>
      </c>
      <c r="X101" s="94">
        <f t="shared" si="17"/>
        <v>1.432295153300308</v>
      </c>
      <c r="Y101" s="83">
        <f t="shared" si="18"/>
        <v>0.4161925186741363</v>
      </c>
      <c r="Z101" s="83">
        <f t="shared" si="19"/>
        <v>0</v>
      </c>
      <c r="AA101" s="83">
        <f t="shared" si="20"/>
        <v>0</v>
      </c>
    </row>
    <row r="102" spans="3:27" ht="12.75">
      <c r="C102" t="s">
        <v>133</v>
      </c>
      <c r="D102" s="1"/>
      <c r="E102" s="1">
        <v>4</v>
      </c>
      <c r="F102" s="1">
        <v>11</v>
      </c>
      <c r="G102" s="1"/>
      <c r="H102" s="1"/>
      <c r="I102" s="1"/>
      <c r="J102" s="1"/>
      <c r="K102" s="1">
        <v>15</v>
      </c>
      <c r="M102" t="s">
        <v>133</v>
      </c>
      <c r="N102" s="50">
        <f t="shared" si="21"/>
        <v>0</v>
      </c>
      <c r="O102" s="50">
        <f t="shared" si="22"/>
        <v>0.26666666666666666</v>
      </c>
      <c r="P102" s="50">
        <f t="shared" si="23"/>
        <v>0.7333333333333333</v>
      </c>
      <c r="Q102" s="50">
        <f t="shared" si="24"/>
        <v>0</v>
      </c>
      <c r="R102" s="50">
        <f t="shared" si="25"/>
        <v>0</v>
      </c>
      <c r="S102" s="50">
        <f t="shared" si="26"/>
        <v>0</v>
      </c>
      <c r="U102" s="49" t="s">
        <v>133</v>
      </c>
      <c r="V102" s="101">
        <f t="shared" si="15"/>
        <v>0</v>
      </c>
      <c r="W102" s="105">
        <f t="shared" si="16"/>
        <v>0.9848955636112549</v>
      </c>
      <c r="X102" s="94">
        <f t="shared" si="17"/>
        <v>1.6338774341351658</v>
      </c>
      <c r="Y102" s="83">
        <f t="shared" si="18"/>
        <v>0</v>
      </c>
      <c r="Z102" s="83">
        <f t="shared" si="19"/>
        <v>0</v>
      </c>
      <c r="AA102" s="83">
        <f t="shared" si="20"/>
        <v>0</v>
      </c>
    </row>
    <row r="103" spans="3:27" ht="12.75">
      <c r="C103" t="s">
        <v>134</v>
      </c>
      <c r="D103" s="1">
        <v>1</v>
      </c>
      <c r="E103" s="1">
        <v>7</v>
      </c>
      <c r="F103" s="1">
        <v>10</v>
      </c>
      <c r="G103" s="1"/>
      <c r="H103" s="1"/>
      <c r="I103" s="1"/>
      <c r="J103" s="1"/>
      <c r="K103" s="1">
        <v>18</v>
      </c>
      <c r="M103" t="s">
        <v>134</v>
      </c>
      <c r="N103" s="50">
        <f t="shared" si="21"/>
        <v>0.05555555555555555</v>
      </c>
      <c r="O103" s="50">
        <f t="shared" si="22"/>
        <v>0.3888888888888889</v>
      </c>
      <c r="P103" s="50">
        <f t="shared" si="23"/>
        <v>0.5555555555555556</v>
      </c>
      <c r="Q103" s="50">
        <f t="shared" si="24"/>
        <v>0</v>
      </c>
      <c r="R103" s="50">
        <f t="shared" si="25"/>
        <v>0</v>
      </c>
      <c r="S103" s="50">
        <f t="shared" si="26"/>
        <v>0</v>
      </c>
      <c r="U103" s="98" t="s">
        <v>134</v>
      </c>
      <c r="V103" s="101">
        <f t="shared" si="15"/>
        <v>5.891676992978107</v>
      </c>
      <c r="W103" s="106">
        <f t="shared" si="16"/>
        <v>1.4363060302664135</v>
      </c>
      <c r="X103" s="94">
        <f t="shared" si="17"/>
        <v>1.2377859349508835</v>
      </c>
      <c r="Y103" s="83">
        <f t="shared" si="18"/>
        <v>0</v>
      </c>
      <c r="Z103" s="83">
        <f t="shared" si="19"/>
        <v>0</v>
      </c>
      <c r="AA103" s="83">
        <f t="shared" si="20"/>
        <v>0</v>
      </c>
    </row>
    <row r="104" spans="3:27" ht="12.75">
      <c r="C104" t="s">
        <v>135</v>
      </c>
      <c r="D104" s="1"/>
      <c r="E104" s="1">
        <v>1</v>
      </c>
      <c r="F104" s="1">
        <v>1</v>
      </c>
      <c r="G104" s="1"/>
      <c r="H104" s="1"/>
      <c r="I104" s="1"/>
      <c r="J104" s="1"/>
      <c r="K104" s="1">
        <v>2</v>
      </c>
      <c r="M104" t="s">
        <v>135</v>
      </c>
      <c r="N104" s="50">
        <f t="shared" si="21"/>
        <v>0</v>
      </c>
      <c r="O104" s="50">
        <f t="shared" si="22"/>
        <v>0.5</v>
      </c>
      <c r="P104" s="50">
        <f t="shared" si="23"/>
        <v>0.5</v>
      </c>
      <c r="Q104" s="50">
        <f t="shared" si="24"/>
        <v>0</v>
      </c>
      <c r="R104" s="50">
        <f t="shared" si="25"/>
        <v>0</v>
      </c>
      <c r="S104" s="50">
        <f t="shared" si="26"/>
        <v>0</v>
      </c>
      <c r="U104" s="98" t="s">
        <v>135</v>
      </c>
      <c r="V104" s="101">
        <f t="shared" si="15"/>
        <v>0</v>
      </c>
      <c r="W104" s="106">
        <f t="shared" si="16"/>
        <v>1.846679181771103</v>
      </c>
      <c r="X104" s="94">
        <f t="shared" si="17"/>
        <v>1.114007341455795</v>
      </c>
      <c r="Y104" s="83">
        <f t="shared" si="18"/>
        <v>0</v>
      </c>
      <c r="Z104" s="83">
        <f t="shared" si="19"/>
        <v>0</v>
      </c>
      <c r="AA104" s="83">
        <f t="shared" si="20"/>
        <v>0</v>
      </c>
    </row>
    <row r="105" spans="3:27" ht="12.75">
      <c r="C105" t="s">
        <v>136</v>
      </c>
      <c r="D105" s="1"/>
      <c r="E105" s="1">
        <v>1</v>
      </c>
      <c r="F105" s="1">
        <v>58</v>
      </c>
      <c r="G105" s="1">
        <v>28</v>
      </c>
      <c r="H105" s="1">
        <v>1</v>
      </c>
      <c r="I105" s="1"/>
      <c r="J105" s="1"/>
      <c r="K105" s="1">
        <v>88</v>
      </c>
      <c r="M105" t="s">
        <v>136</v>
      </c>
      <c r="N105" s="50">
        <f t="shared" si="21"/>
        <v>0</v>
      </c>
      <c r="O105" s="50">
        <f t="shared" si="22"/>
        <v>0.011363636363636364</v>
      </c>
      <c r="P105" s="50">
        <f t="shared" si="23"/>
        <v>0.6590909090909091</v>
      </c>
      <c r="Q105" s="50">
        <f t="shared" si="24"/>
        <v>0.3181818181818182</v>
      </c>
      <c r="R105" s="50">
        <f t="shared" si="25"/>
        <v>0.011363636363636364</v>
      </c>
      <c r="S105" s="50">
        <f t="shared" si="26"/>
        <v>0</v>
      </c>
      <c r="U105" s="49" t="s">
        <v>136</v>
      </c>
      <c r="V105" s="101">
        <f t="shared" si="15"/>
        <v>0</v>
      </c>
      <c r="W105" s="105">
        <f t="shared" si="16"/>
        <v>0.041969981403888704</v>
      </c>
      <c r="X105" s="94">
        <f t="shared" si="17"/>
        <v>1.4684642228280933</v>
      </c>
      <c r="Y105" s="83">
        <f t="shared" si="18"/>
        <v>3.7078969845513963</v>
      </c>
      <c r="Z105" s="83">
        <f t="shared" si="19"/>
        <v>1.952868291347207</v>
      </c>
      <c r="AA105" s="83">
        <f t="shared" si="20"/>
        <v>0</v>
      </c>
    </row>
    <row r="106" spans="3:27" ht="12.75">
      <c r="C106" t="s">
        <v>137</v>
      </c>
      <c r="D106" s="1">
        <v>1</v>
      </c>
      <c r="E106" s="1"/>
      <c r="F106" s="1">
        <v>3</v>
      </c>
      <c r="G106" s="1"/>
      <c r="H106" s="1"/>
      <c r="I106" s="1"/>
      <c r="J106" s="1"/>
      <c r="K106" s="1">
        <v>4</v>
      </c>
      <c r="M106" t="s">
        <v>137</v>
      </c>
      <c r="N106" s="50">
        <f t="shared" si="21"/>
        <v>0.25</v>
      </c>
      <c r="O106" s="50">
        <f t="shared" si="22"/>
        <v>0</v>
      </c>
      <c r="P106" s="50">
        <f t="shared" si="23"/>
        <v>0.75</v>
      </c>
      <c r="Q106" s="50">
        <f t="shared" si="24"/>
        <v>0</v>
      </c>
      <c r="R106" s="50">
        <f t="shared" si="25"/>
        <v>0</v>
      </c>
      <c r="S106" s="50">
        <f t="shared" si="26"/>
        <v>0</v>
      </c>
      <c r="U106" s="49" t="s">
        <v>137</v>
      </c>
      <c r="V106" s="101">
        <f t="shared" si="15"/>
        <v>26.512546468401485</v>
      </c>
      <c r="W106" s="105">
        <f t="shared" si="16"/>
        <v>0</v>
      </c>
      <c r="X106" s="94">
        <f t="shared" si="17"/>
        <v>1.6710110121836925</v>
      </c>
      <c r="Y106" s="83">
        <f t="shared" si="18"/>
        <v>0</v>
      </c>
      <c r="Z106" s="83">
        <f t="shared" si="19"/>
        <v>0</v>
      </c>
      <c r="AA106" s="83">
        <f t="shared" si="20"/>
        <v>0</v>
      </c>
    </row>
    <row r="107" spans="3:27" ht="12.75">
      <c r="C107" t="s">
        <v>138</v>
      </c>
      <c r="D107" s="1">
        <v>6</v>
      </c>
      <c r="E107" s="1">
        <v>109</v>
      </c>
      <c r="F107" s="1">
        <v>94</v>
      </c>
      <c r="G107" s="1">
        <v>9</v>
      </c>
      <c r="H107" s="1"/>
      <c r="I107" s="1"/>
      <c r="J107" s="1"/>
      <c r="K107" s="1">
        <v>218</v>
      </c>
      <c r="M107" t="s">
        <v>138</v>
      </c>
      <c r="N107" s="50">
        <f t="shared" si="21"/>
        <v>0.027522935779816515</v>
      </c>
      <c r="O107" s="50">
        <f t="shared" si="22"/>
        <v>0.5</v>
      </c>
      <c r="P107" s="50">
        <f t="shared" si="23"/>
        <v>0.43119266055045874</v>
      </c>
      <c r="Q107" s="50">
        <f t="shared" si="24"/>
        <v>0.04128440366972477</v>
      </c>
      <c r="R107" s="50">
        <f t="shared" si="25"/>
        <v>0</v>
      </c>
      <c r="S107" s="50">
        <f t="shared" si="26"/>
        <v>0</v>
      </c>
      <c r="U107" s="98" t="s">
        <v>138</v>
      </c>
      <c r="V107" s="101">
        <f t="shared" si="15"/>
        <v>2.918812455236861</v>
      </c>
      <c r="W107" s="106">
        <f t="shared" si="16"/>
        <v>1.846679181771103</v>
      </c>
      <c r="X107" s="94">
        <f t="shared" si="17"/>
        <v>0.9607035788701352</v>
      </c>
      <c r="Y107" s="83">
        <f t="shared" si="18"/>
        <v>0.4811032784673503</v>
      </c>
      <c r="Z107" s="83">
        <f t="shared" si="19"/>
        <v>0</v>
      </c>
      <c r="AA107" s="83">
        <f t="shared" si="20"/>
        <v>0</v>
      </c>
    </row>
    <row r="108" spans="3:27" ht="12.75">
      <c r="C108" t="s">
        <v>139</v>
      </c>
      <c r="D108" s="1">
        <v>1</v>
      </c>
      <c r="E108" s="1">
        <v>81</v>
      </c>
      <c r="F108" s="1">
        <v>87</v>
      </c>
      <c r="G108" s="1">
        <v>10</v>
      </c>
      <c r="H108" s="1"/>
      <c r="I108" s="1"/>
      <c r="J108" s="1"/>
      <c r="K108" s="1">
        <v>179</v>
      </c>
      <c r="M108" t="s">
        <v>139</v>
      </c>
      <c r="N108" s="50">
        <f t="shared" si="21"/>
        <v>0.00558659217877095</v>
      </c>
      <c r="O108" s="50">
        <f t="shared" si="22"/>
        <v>0.45251396648044695</v>
      </c>
      <c r="P108" s="50">
        <f t="shared" si="23"/>
        <v>0.4860335195530726</v>
      </c>
      <c r="Q108" s="50">
        <f t="shared" si="24"/>
        <v>0.055865921787709494</v>
      </c>
      <c r="R108" s="50">
        <f t="shared" si="25"/>
        <v>0</v>
      </c>
      <c r="S108" s="50">
        <f t="shared" si="26"/>
        <v>0</v>
      </c>
      <c r="U108" s="98" t="s">
        <v>139</v>
      </c>
      <c r="V108" s="101">
        <f aca="true" t="shared" si="27" ref="V108:V171">N108/N$201</f>
        <v>0.5924591389586924</v>
      </c>
      <c r="W108" s="106">
        <f t="shared" si="16"/>
        <v>1.6712962427202163</v>
      </c>
      <c r="X108" s="94">
        <f t="shared" si="17"/>
        <v>1.0828898179514432</v>
      </c>
      <c r="Y108" s="83">
        <f t="shared" si="18"/>
        <v>0.6510274035126155</v>
      </c>
      <c r="Z108" s="83">
        <f t="shared" si="19"/>
        <v>0</v>
      </c>
      <c r="AA108" s="83">
        <f t="shared" si="20"/>
        <v>0</v>
      </c>
    </row>
    <row r="109" spans="3:27" ht="12.75">
      <c r="C109" t="s">
        <v>140</v>
      </c>
      <c r="D109" s="1">
        <v>3</v>
      </c>
      <c r="E109" s="1">
        <v>23</v>
      </c>
      <c r="F109" s="1">
        <v>54</v>
      </c>
      <c r="G109" s="1">
        <v>5</v>
      </c>
      <c r="H109" s="1"/>
      <c r="I109" s="1">
        <v>1</v>
      </c>
      <c r="J109" s="1"/>
      <c r="K109" s="1">
        <v>86</v>
      </c>
      <c r="M109" t="s">
        <v>140</v>
      </c>
      <c r="N109" s="50">
        <f t="shared" si="21"/>
        <v>0.03488372093023256</v>
      </c>
      <c r="O109" s="50">
        <f t="shared" si="22"/>
        <v>0.26744186046511625</v>
      </c>
      <c r="P109" s="50">
        <f t="shared" si="23"/>
        <v>0.627906976744186</v>
      </c>
      <c r="Q109" s="50">
        <f t="shared" si="24"/>
        <v>0.05813953488372093</v>
      </c>
      <c r="R109" s="50">
        <f t="shared" si="25"/>
        <v>0</v>
      </c>
      <c r="S109" s="50">
        <f t="shared" si="26"/>
        <v>0.011627906976744186</v>
      </c>
      <c r="U109" s="49" t="s">
        <v>140</v>
      </c>
      <c r="V109" s="101">
        <f t="shared" si="27"/>
        <v>3.6994250886141606</v>
      </c>
      <c r="W109" s="105">
        <f t="shared" si="16"/>
        <v>0.9877586321101247</v>
      </c>
      <c r="X109" s="94">
        <f t="shared" si="17"/>
        <v>1.3989859636886728</v>
      </c>
      <c r="Y109" s="83">
        <f t="shared" si="18"/>
        <v>0.6775227048183615</v>
      </c>
      <c r="Z109" s="83">
        <f t="shared" si="19"/>
        <v>0</v>
      </c>
      <c r="AA109" s="83">
        <f t="shared" si="20"/>
        <v>1.2354380494564983</v>
      </c>
    </row>
    <row r="110" spans="3:27" ht="12.75">
      <c r="C110" t="s">
        <v>141</v>
      </c>
      <c r="D110" s="1"/>
      <c r="E110" s="1">
        <v>18</v>
      </c>
      <c r="F110" s="1">
        <v>23</v>
      </c>
      <c r="G110" s="1">
        <v>1</v>
      </c>
      <c r="H110" s="1"/>
      <c r="I110" s="1"/>
      <c r="J110" s="1"/>
      <c r="K110" s="1">
        <v>42</v>
      </c>
      <c r="M110" t="s">
        <v>141</v>
      </c>
      <c r="N110" s="50">
        <f t="shared" si="21"/>
        <v>0</v>
      </c>
      <c r="O110" s="50">
        <f t="shared" si="22"/>
        <v>0.42857142857142855</v>
      </c>
      <c r="P110" s="50">
        <f t="shared" si="23"/>
        <v>0.5476190476190477</v>
      </c>
      <c r="Q110" s="50">
        <f t="shared" si="24"/>
        <v>0.023809523809523808</v>
      </c>
      <c r="R110" s="50">
        <f t="shared" si="25"/>
        <v>0</v>
      </c>
      <c r="S110" s="50">
        <f t="shared" si="26"/>
        <v>0</v>
      </c>
      <c r="U110" s="98" t="s">
        <v>141</v>
      </c>
      <c r="V110" s="101">
        <f t="shared" si="27"/>
        <v>0</v>
      </c>
      <c r="W110" s="106">
        <f t="shared" si="16"/>
        <v>1.5828678700895167</v>
      </c>
      <c r="X110" s="94">
        <f t="shared" si="17"/>
        <v>1.2201032787372994</v>
      </c>
      <c r="Y110" s="83">
        <f t="shared" si="18"/>
        <v>0.2774616791160909</v>
      </c>
      <c r="Z110" s="83">
        <f t="shared" si="19"/>
        <v>0</v>
      </c>
      <c r="AA110" s="83">
        <f t="shared" si="20"/>
        <v>0</v>
      </c>
    </row>
    <row r="111" spans="3:27" ht="12.75">
      <c r="C111" t="s">
        <v>142</v>
      </c>
      <c r="D111" s="1">
        <v>13</v>
      </c>
      <c r="E111" s="1">
        <v>1708</v>
      </c>
      <c r="F111" s="1">
        <v>3841</v>
      </c>
      <c r="G111" s="1">
        <v>663</v>
      </c>
      <c r="H111" s="1">
        <v>26</v>
      </c>
      <c r="I111" s="1">
        <v>13</v>
      </c>
      <c r="J111" s="1"/>
      <c r="K111" s="1">
        <v>6264</v>
      </c>
      <c r="M111" t="s">
        <v>142</v>
      </c>
      <c r="N111" s="50">
        <f t="shared" si="21"/>
        <v>0.002075351213282248</v>
      </c>
      <c r="O111" s="50">
        <f t="shared" si="22"/>
        <v>0.272669220945083</v>
      </c>
      <c r="P111" s="50">
        <f t="shared" si="23"/>
        <v>0.6131864623243933</v>
      </c>
      <c r="Q111" s="50">
        <f t="shared" si="24"/>
        <v>0.10584291187739464</v>
      </c>
      <c r="R111" s="50">
        <f t="shared" si="25"/>
        <v>0.004150702426564496</v>
      </c>
      <c r="S111" s="50">
        <f t="shared" si="26"/>
        <v>0.002075351213282248</v>
      </c>
      <c r="U111" s="98" t="s">
        <v>142</v>
      </c>
      <c r="V111" s="101">
        <f t="shared" si="27"/>
        <v>0.22009138192159597</v>
      </c>
      <c r="W111" s="106">
        <f t="shared" si="16"/>
        <v>1.0070651476580599</v>
      </c>
      <c r="X111" s="94">
        <f t="shared" si="17"/>
        <v>1.366188441421363</v>
      </c>
      <c r="Y111" s="83">
        <f t="shared" si="18"/>
        <v>1.233428786185611</v>
      </c>
      <c r="Z111" s="83">
        <f t="shared" si="19"/>
        <v>0.7133082136977027</v>
      </c>
      <c r="AA111" s="83">
        <f t="shared" si="20"/>
        <v>0.22050123551921536</v>
      </c>
    </row>
    <row r="112" spans="3:27" ht="12.75">
      <c r="C112" t="s">
        <v>143</v>
      </c>
      <c r="D112" s="1"/>
      <c r="E112" s="1">
        <v>6</v>
      </c>
      <c r="F112" s="1">
        <v>24</v>
      </c>
      <c r="G112" s="1"/>
      <c r="H112" s="1"/>
      <c r="I112" s="1"/>
      <c r="J112" s="1"/>
      <c r="K112" s="1">
        <v>30</v>
      </c>
      <c r="M112" t="s">
        <v>143</v>
      </c>
      <c r="N112" s="50">
        <f t="shared" si="21"/>
        <v>0</v>
      </c>
      <c r="O112" s="50">
        <f t="shared" si="22"/>
        <v>0.2</v>
      </c>
      <c r="P112" s="50">
        <f t="shared" si="23"/>
        <v>0.8</v>
      </c>
      <c r="Q112" s="50">
        <f t="shared" si="24"/>
        <v>0</v>
      </c>
      <c r="R112" s="50">
        <f t="shared" si="25"/>
        <v>0</v>
      </c>
      <c r="S112" s="50">
        <f t="shared" si="26"/>
        <v>0</v>
      </c>
      <c r="U112" s="49" t="s">
        <v>143</v>
      </c>
      <c r="V112" s="101">
        <f t="shared" si="27"/>
        <v>0</v>
      </c>
      <c r="W112" s="105">
        <f t="shared" si="16"/>
        <v>0.7386716727084413</v>
      </c>
      <c r="X112" s="94">
        <f t="shared" si="17"/>
        <v>1.7824117463292721</v>
      </c>
      <c r="Y112" s="83">
        <f t="shared" si="18"/>
        <v>0</v>
      </c>
      <c r="Z112" s="83">
        <f t="shared" si="19"/>
        <v>0</v>
      </c>
      <c r="AA112" s="83">
        <f t="shared" si="20"/>
        <v>0</v>
      </c>
    </row>
    <row r="113" spans="3:27" ht="12.75">
      <c r="C113" t="s">
        <v>144</v>
      </c>
      <c r="D113" s="1">
        <v>43</v>
      </c>
      <c r="E113" s="1">
        <v>1314</v>
      </c>
      <c r="F113" s="1">
        <v>1568</v>
      </c>
      <c r="G113" s="1">
        <v>316</v>
      </c>
      <c r="H113" s="1">
        <v>16</v>
      </c>
      <c r="I113" s="1">
        <v>16</v>
      </c>
      <c r="J113" s="1"/>
      <c r="K113" s="1">
        <v>3273</v>
      </c>
      <c r="M113" t="s">
        <v>144</v>
      </c>
      <c r="N113" s="50">
        <f t="shared" si="21"/>
        <v>0.013137794072716162</v>
      </c>
      <c r="O113" s="50">
        <f t="shared" si="22"/>
        <v>0.40146654445462876</v>
      </c>
      <c r="P113" s="50">
        <f t="shared" si="23"/>
        <v>0.4790711885120684</v>
      </c>
      <c r="Q113" s="50">
        <f t="shared" si="24"/>
        <v>0.09654750992972808</v>
      </c>
      <c r="R113" s="50">
        <f t="shared" si="25"/>
        <v>0.00488848151542927</v>
      </c>
      <c r="S113" s="50">
        <f t="shared" si="26"/>
        <v>0.00488848151542927</v>
      </c>
      <c r="U113" s="98" t="s">
        <v>144</v>
      </c>
      <c r="V113" s="101">
        <f t="shared" si="27"/>
        <v>1.3932655033807073</v>
      </c>
      <c r="W113" s="106">
        <f t="shared" si="16"/>
        <v>1.482759819643892</v>
      </c>
      <c r="X113" s="94">
        <f t="shared" si="17"/>
        <v>1.0673776421647947</v>
      </c>
      <c r="Y113" s="83">
        <f t="shared" si="18"/>
        <v>1.1251058372223521</v>
      </c>
      <c r="Z113" s="83">
        <f t="shared" si="19"/>
        <v>0.8400973279000512</v>
      </c>
      <c r="AA113" s="83">
        <f t="shared" si="20"/>
        <v>0.5193897818674431</v>
      </c>
    </row>
    <row r="114" spans="3:27" ht="12.75">
      <c r="C114" t="s">
        <v>145</v>
      </c>
      <c r="D114" s="1">
        <v>4</v>
      </c>
      <c r="E114" s="1">
        <v>377</v>
      </c>
      <c r="F114" s="1">
        <v>1335</v>
      </c>
      <c r="G114" s="1">
        <v>462</v>
      </c>
      <c r="H114" s="1">
        <v>13</v>
      </c>
      <c r="I114" s="1">
        <v>3</v>
      </c>
      <c r="J114" s="1"/>
      <c r="K114" s="1">
        <v>2194</v>
      </c>
      <c r="M114" t="s">
        <v>145</v>
      </c>
      <c r="N114" s="50">
        <f t="shared" si="21"/>
        <v>0.0018231540565177757</v>
      </c>
      <c r="O114" s="50">
        <f t="shared" si="22"/>
        <v>0.17183226982680036</v>
      </c>
      <c r="P114" s="50">
        <f t="shared" si="23"/>
        <v>0.6084776663628076</v>
      </c>
      <c r="Q114" s="50">
        <f t="shared" si="24"/>
        <v>0.2105742935278031</v>
      </c>
      <c r="R114" s="50">
        <f t="shared" si="25"/>
        <v>0.005925250683682771</v>
      </c>
      <c r="S114" s="50">
        <f t="shared" si="26"/>
        <v>0.0013673655423883319</v>
      </c>
      <c r="U114" s="49" t="s">
        <v>145</v>
      </c>
      <c r="V114" s="101">
        <f t="shared" si="27"/>
        <v>0.1933458265699288</v>
      </c>
      <c r="W114" s="105">
        <f t="shared" si="16"/>
        <v>0.6346381508912542</v>
      </c>
      <c r="X114" s="94">
        <f t="shared" si="17"/>
        <v>1.3556971748801152</v>
      </c>
      <c r="Y114" s="83">
        <f t="shared" si="18"/>
        <v>2.4539044765581712</v>
      </c>
      <c r="Z114" s="83">
        <f t="shared" si="19"/>
        <v>1.018268607703375</v>
      </c>
      <c r="AA114" s="83">
        <f t="shared" si="20"/>
        <v>0.145279405998075</v>
      </c>
    </row>
    <row r="115" spans="3:27" ht="12.75">
      <c r="C115" t="s">
        <v>146</v>
      </c>
      <c r="D115" s="1"/>
      <c r="E115" s="1"/>
      <c r="F115" s="1"/>
      <c r="G115" s="1"/>
      <c r="H115" s="1"/>
      <c r="I115" s="1">
        <v>19</v>
      </c>
      <c r="J115" s="1"/>
      <c r="K115" s="1">
        <v>19</v>
      </c>
      <c r="M115" t="s">
        <v>146</v>
      </c>
      <c r="N115" s="50">
        <f t="shared" si="21"/>
        <v>0</v>
      </c>
      <c r="O115" s="50">
        <f t="shared" si="22"/>
        <v>0</v>
      </c>
      <c r="P115" s="50">
        <f t="shared" si="23"/>
        <v>0</v>
      </c>
      <c r="Q115" s="50">
        <f t="shared" si="24"/>
        <v>0</v>
      </c>
      <c r="R115" s="50">
        <f t="shared" si="25"/>
        <v>0</v>
      </c>
      <c r="S115" s="50">
        <f t="shared" si="26"/>
        <v>1</v>
      </c>
      <c r="U115" s="49" t="s">
        <v>146</v>
      </c>
      <c r="V115" s="101">
        <f t="shared" si="27"/>
        <v>0</v>
      </c>
      <c r="W115" s="105">
        <f t="shared" si="16"/>
        <v>0</v>
      </c>
      <c r="X115" s="94">
        <f t="shared" si="17"/>
        <v>0</v>
      </c>
      <c r="Y115" s="83">
        <f t="shared" si="18"/>
        <v>0</v>
      </c>
      <c r="Z115" s="83">
        <f t="shared" si="19"/>
        <v>0</v>
      </c>
      <c r="AA115" s="83">
        <f t="shared" si="20"/>
        <v>106.24767225325884</v>
      </c>
    </row>
    <row r="116" spans="3:27" ht="12.75">
      <c r="C116" t="s">
        <v>147</v>
      </c>
      <c r="D116" s="1"/>
      <c r="E116" s="1">
        <v>4</v>
      </c>
      <c r="F116" s="1">
        <v>37</v>
      </c>
      <c r="G116" s="1">
        <v>9</v>
      </c>
      <c r="H116" s="1">
        <v>2</v>
      </c>
      <c r="I116" s="1"/>
      <c r="J116" s="1"/>
      <c r="K116" s="1">
        <v>52</v>
      </c>
      <c r="M116" t="s">
        <v>147</v>
      </c>
      <c r="N116" s="50">
        <f t="shared" si="21"/>
        <v>0</v>
      </c>
      <c r="O116" s="50">
        <f t="shared" si="22"/>
        <v>0.07692307692307693</v>
      </c>
      <c r="P116" s="50">
        <f t="shared" si="23"/>
        <v>0.7115384615384616</v>
      </c>
      <c r="Q116" s="50">
        <f t="shared" si="24"/>
        <v>0.17307692307692307</v>
      </c>
      <c r="R116" s="50">
        <f t="shared" si="25"/>
        <v>0.038461538461538464</v>
      </c>
      <c r="S116" s="50">
        <f t="shared" si="26"/>
        <v>0</v>
      </c>
      <c r="U116" s="49" t="s">
        <v>147</v>
      </c>
      <c r="V116" s="101">
        <f t="shared" si="27"/>
        <v>0</v>
      </c>
      <c r="W116" s="105">
        <f t="shared" si="16"/>
        <v>0.2841044895032466</v>
      </c>
      <c r="X116" s="94">
        <f t="shared" si="17"/>
        <v>1.5853181397640161</v>
      </c>
      <c r="Y116" s="83">
        <f t="shared" si="18"/>
        <v>2.0169329751131224</v>
      </c>
      <c r="Z116" s="83">
        <f t="shared" si="19"/>
        <v>6.6097080630213165</v>
      </c>
      <c r="AA116" s="83">
        <f t="shared" si="20"/>
        <v>0</v>
      </c>
    </row>
    <row r="117" spans="3:27" ht="12.75">
      <c r="C117" t="s">
        <v>148</v>
      </c>
      <c r="D117" s="1">
        <v>12</v>
      </c>
      <c r="E117" s="1">
        <v>1552</v>
      </c>
      <c r="F117" s="1">
        <v>2966</v>
      </c>
      <c r="G117" s="1">
        <v>784</v>
      </c>
      <c r="H117" s="1">
        <v>35</v>
      </c>
      <c r="I117" s="1">
        <v>10</v>
      </c>
      <c r="J117" s="1"/>
      <c r="K117" s="1">
        <v>5359</v>
      </c>
      <c r="M117" t="s">
        <v>148</v>
      </c>
      <c r="N117" s="50">
        <f t="shared" si="21"/>
        <v>0.0022392237357715993</v>
      </c>
      <c r="O117" s="50">
        <f t="shared" si="22"/>
        <v>0.28960626982646015</v>
      </c>
      <c r="P117" s="50">
        <f t="shared" si="23"/>
        <v>0.5534614666915469</v>
      </c>
      <c r="Q117" s="50">
        <f t="shared" si="24"/>
        <v>0.14629595073707782</v>
      </c>
      <c r="R117" s="50">
        <f t="shared" si="25"/>
        <v>0.006531069229333831</v>
      </c>
      <c r="S117" s="50">
        <f t="shared" si="26"/>
        <v>0.001866019779809666</v>
      </c>
      <c r="U117" s="98" t="s">
        <v>148</v>
      </c>
      <c r="V117" s="101">
        <f t="shared" si="27"/>
        <v>0.23747009339116837</v>
      </c>
      <c r="W117" s="106">
        <f t="shared" si="16"/>
        <v>1.0696197387978175</v>
      </c>
      <c r="X117" s="94">
        <f t="shared" si="17"/>
        <v>1.2331202742145506</v>
      </c>
      <c r="Y117" s="83">
        <f t="shared" si="18"/>
        <v>1.7048438458545703</v>
      </c>
      <c r="Z117" s="83">
        <f t="shared" si="19"/>
        <v>1.1223799845772342</v>
      </c>
      <c r="AA117" s="83">
        <f t="shared" si="20"/>
        <v>0.19826025798331565</v>
      </c>
    </row>
    <row r="118" spans="3:27" ht="12.75">
      <c r="C118" t="s">
        <v>149</v>
      </c>
      <c r="D118" s="1"/>
      <c r="E118" s="1"/>
      <c r="F118" s="1">
        <v>10</v>
      </c>
      <c r="G118" s="1">
        <v>8</v>
      </c>
      <c r="H118" s="1">
        <v>1</v>
      </c>
      <c r="I118" s="1"/>
      <c r="J118" s="1"/>
      <c r="K118" s="1">
        <v>19</v>
      </c>
      <c r="M118" t="s">
        <v>149</v>
      </c>
      <c r="N118" s="50">
        <f t="shared" si="21"/>
        <v>0</v>
      </c>
      <c r="O118" s="50">
        <f t="shared" si="22"/>
        <v>0</v>
      </c>
      <c r="P118" s="50">
        <f t="shared" si="23"/>
        <v>0.5263157894736842</v>
      </c>
      <c r="Q118" s="50">
        <f t="shared" si="24"/>
        <v>0.42105263157894735</v>
      </c>
      <c r="R118" s="50">
        <f t="shared" si="25"/>
        <v>0.05263157894736842</v>
      </c>
      <c r="S118" s="50">
        <f t="shared" si="26"/>
        <v>0</v>
      </c>
      <c r="U118" s="49" t="s">
        <v>149</v>
      </c>
      <c r="V118" s="101">
        <f t="shared" si="27"/>
        <v>0</v>
      </c>
      <c r="W118" s="105">
        <f t="shared" si="16"/>
        <v>0</v>
      </c>
      <c r="X118" s="94">
        <f t="shared" si="17"/>
        <v>1.1726393067955736</v>
      </c>
      <c r="Y118" s="83">
        <f t="shared" si="18"/>
        <v>4.906690746474029</v>
      </c>
      <c r="Z118" s="83">
        <f t="shared" si="19"/>
        <v>9.044863665187064</v>
      </c>
      <c r="AA118" s="83">
        <f t="shared" si="20"/>
        <v>0</v>
      </c>
    </row>
    <row r="119" spans="3:27" ht="12.75">
      <c r="C119" t="s">
        <v>150</v>
      </c>
      <c r="D119" s="1"/>
      <c r="E119" s="1">
        <v>7</v>
      </c>
      <c r="F119" s="1">
        <v>9</v>
      </c>
      <c r="G119" s="1">
        <v>7</v>
      </c>
      <c r="H119" s="1"/>
      <c r="I119" s="1"/>
      <c r="J119" s="1"/>
      <c r="K119" s="1">
        <v>23</v>
      </c>
      <c r="M119" t="s">
        <v>150</v>
      </c>
      <c r="N119" s="50">
        <f t="shared" si="21"/>
        <v>0</v>
      </c>
      <c r="O119" s="50">
        <f t="shared" si="22"/>
        <v>0.30434782608695654</v>
      </c>
      <c r="P119" s="50">
        <f t="shared" si="23"/>
        <v>0.391304347826087</v>
      </c>
      <c r="Q119" s="50">
        <f t="shared" si="24"/>
        <v>0.30434782608695654</v>
      </c>
      <c r="R119" s="50">
        <f t="shared" si="25"/>
        <v>0</v>
      </c>
      <c r="S119" s="50">
        <f t="shared" si="26"/>
        <v>0</v>
      </c>
      <c r="U119" s="98" t="s">
        <v>150</v>
      </c>
      <c r="V119" s="101">
        <f t="shared" si="27"/>
        <v>0</v>
      </c>
      <c r="W119" s="106">
        <f t="shared" si="16"/>
        <v>1.1240655889041498</v>
      </c>
      <c r="X119" s="94">
        <f t="shared" si="17"/>
        <v>0.8718318324436657</v>
      </c>
      <c r="Y119" s="83">
        <f t="shared" si="18"/>
        <v>3.546684072179597</v>
      </c>
      <c r="Z119" s="83">
        <f t="shared" si="19"/>
        <v>0</v>
      </c>
      <c r="AA119" s="83">
        <f t="shared" si="20"/>
        <v>0</v>
      </c>
    </row>
    <row r="120" spans="3:27" ht="12.75">
      <c r="C120" t="s">
        <v>151</v>
      </c>
      <c r="D120" s="1"/>
      <c r="E120" s="1">
        <v>6</v>
      </c>
      <c r="F120" s="1">
        <v>2</v>
      </c>
      <c r="G120" s="1"/>
      <c r="H120" s="1"/>
      <c r="I120" s="1"/>
      <c r="J120" s="1"/>
      <c r="K120" s="1">
        <v>8</v>
      </c>
      <c r="M120" t="s">
        <v>151</v>
      </c>
      <c r="N120" s="50">
        <f t="shared" si="21"/>
        <v>0</v>
      </c>
      <c r="O120" s="50">
        <f t="shared" si="22"/>
        <v>0.75</v>
      </c>
      <c r="P120" s="50">
        <f t="shared" si="23"/>
        <v>0.25</v>
      </c>
      <c r="Q120" s="50">
        <f t="shared" si="24"/>
        <v>0</v>
      </c>
      <c r="R120" s="50">
        <f t="shared" si="25"/>
        <v>0</v>
      </c>
      <c r="S120" s="50">
        <f t="shared" si="26"/>
        <v>0</v>
      </c>
      <c r="U120" s="98" t="s">
        <v>151</v>
      </c>
      <c r="V120" s="101">
        <f t="shared" si="27"/>
        <v>0</v>
      </c>
      <c r="W120" s="106">
        <f t="shared" si="16"/>
        <v>2.7700187726566545</v>
      </c>
      <c r="X120" s="94">
        <f t="shared" si="17"/>
        <v>0.5570036707278975</v>
      </c>
      <c r="Y120" s="83">
        <f t="shared" si="18"/>
        <v>0</v>
      </c>
      <c r="Z120" s="83">
        <f t="shared" si="19"/>
        <v>0</v>
      </c>
      <c r="AA120" s="83">
        <f t="shared" si="20"/>
        <v>0</v>
      </c>
    </row>
    <row r="121" spans="3:27" ht="12.75">
      <c r="C121" t="s">
        <v>152</v>
      </c>
      <c r="D121" s="1"/>
      <c r="E121" s="1">
        <v>3</v>
      </c>
      <c r="F121" s="1">
        <v>3</v>
      </c>
      <c r="G121" s="1">
        <v>1</v>
      </c>
      <c r="H121" s="1"/>
      <c r="I121" s="1"/>
      <c r="J121" s="1"/>
      <c r="K121" s="1">
        <v>7</v>
      </c>
      <c r="M121" t="s">
        <v>152</v>
      </c>
      <c r="N121" s="50">
        <f t="shared" si="21"/>
        <v>0</v>
      </c>
      <c r="O121" s="50">
        <f t="shared" si="22"/>
        <v>0.42857142857142855</v>
      </c>
      <c r="P121" s="50">
        <f t="shared" si="23"/>
        <v>0.42857142857142855</v>
      </c>
      <c r="Q121" s="50">
        <f t="shared" si="24"/>
        <v>0.14285714285714285</v>
      </c>
      <c r="R121" s="50">
        <f t="shared" si="25"/>
        <v>0</v>
      </c>
      <c r="S121" s="50">
        <f t="shared" si="26"/>
        <v>0</v>
      </c>
      <c r="U121" s="98" t="s">
        <v>152</v>
      </c>
      <c r="V121" s="101">
        <f t="shared" si="27"/>
        <v>0</v>
      </c>
      <c r="W121" s="106">
        <f t="shared" si="16"/>
        <v>1.5828678700895167</v>
      </c>
      <c r="X121" s="94">
        <f t="shared" si="17"/>
        <v>0.9548634355335386</v>
      </c>
      <c r="Y121" s="83">
        <f t="shared" si="18"/>
        <v>1.6647700746965453</v>
      </c>
      <c r="Z121" s="83">
        <f t="shared" si="19"/>
        <v>0</v>
      </c>
      <c r="AA121" s="83">
        <f t="shared" si="20"/>
        <v>0</v>
      </c>
    </row>
    <row r="122" spans="3:27" ht="12.75">
      <c r="C122" t="s">
        <v>153</v>
      </c>
      <c r="D122" s="1"/>
      <c r="E122" s="1"/>
      <c r="F122" s="1">
        <v>2</v>
      </c>
      <c r="G122" s="1"/>
      <c r="H122" s="1"/>
      <c r="I122" s="1"/>
      <c r="J122" s="1"/>
      <c r="K122" s="1">
        <v>2</v>
      </c>
      <c r="M122" t="s">
        <v>153</v>
      </c>
      <c r="N122" s="50">
        <f t="shared" si="21"/>
        <v>0</v>
      </c>
      <c r="O122" s="50">
        <f t="shared" si="22"/>
        <v>0</v>
      </c>
      <c r="P122" s="50">
        <f t="shared" si="23"/>
        <v>1</v>
      </c>
      <c r="Q122" s="50">
        <f t="shared" si="24"/>
        <v>0</v>
      </c>
      <c r="R122" s="50">
        <f t="shared" si="25"/>
        <v>0</v>
      </c>
      <c r="S122" s="50">
        <f t="shared" si="26"/>
        <v>0</v>
      </c>
      <c r="U122" s="49" t="s">
        <v>153</v>
      </c>
      <c r="V122" s="101">
        <f t="shared" si="27"/>
        <v>0</v>
      </c>
      <c r="W122" s="105">
        <f t="shared" si="16"/>
        <v>0</v>
      </c>
      <c r="X122" s="94">
        <f t="shared" si="17"/>
        <v>2.22801468291159</v>
      </c>
      <c r="Y122" s="83">
        <f t="shared" si="18"/>
        <v>0</v>
      </c>
      <c r="Z122" s="83">
        <f t="shared" si="19"/>
        <v>0</v>
      </c>
      <c r="AA122" s="83">
        <f t="shared" si="20"/>
        <v>0</v>
      </c>
    </row>
    <row r="123" spans="3:27" ht="12.75">
      <c r="C123" t="s">
        <v>154</v>
      </c>
      <c r="D123" s="1"/>
      <c r="E123" s="1"/>
      <c r="F123" s="1">
        <v>1</v>
      </c>
      <c r="G123" s="1">
        <v>1</v>
      </c>
      <c r="H123" s="1"/>
      <c r="I123" s="1"/>
      <c r="J123" s="1"/>
      <c r="K123" s="1">
        <v>2</v>
      </c>
      <c r="M123" t="s">
        <v>154</v>
      </c>
      <c r="N123" s="50">
        <f t="shared" si="21"/>
        <v>0</v>
      </c>
      <c r="O123" s="50">
        <f t="shared" si="22"/>
        <v>0</v>
      </c>
      <c r="P123" s="50">
        <f t="shared" si="23"/>
        <v>0.5</v>
      </c>
      <c r="Q123" s="50">
        <f t="shared" si="24"/>
        <v>0.5</v>
      </c>
      <c r="R123" s="50">
        <f t="shared" si="25"/>
        <v>0</v>
      </c>
      <c r="S123" s="50">
        <f t="shared" si="26"/>
        <v>0</v>
      </c>
      <c r="U123" s="49" t="s">
        <v>154</v>
      </c>
      <c r="V123" s="101">
        <f t="shared" si="27"/>
        <v>0</v>
      </c>
      <c r="W123" s="105">
        <f t="shared" si="16"/>
        <v>0</v>
      </c>
      <c r="X123" s="94">
        <f t="shared" si="17"/>
        <v>1.114007341455795</v>
      </c>
      <c r="Y123" s="83">
        <f t="shared" si="18"/>
        <v>5.826695261437909</v>
      </c>
      <c r="Z123" s="83">
        <f t="shared" si="19"/>
        <v>0</v>
      </c>
      <c r="AA123" s="83">
        <f t="shared" si="20"/>
        <v>0</v>
      </c>
    </row>
    <row r="124" spans="3:27" ht="12.75">
      <c r="C124" t="s">
        <v>155</v>
      </c>
      <c r="D124" s="1"/>
      <c r="E124" s="1"/>
      <c r="F124" s="1">
        <v>3</v>
      </c>
      <c r="G124" s="1">
        <v>2</v>
      </c>
      <c r="H124" s="1"/>
      <c r="I124" s="1"/>
      <c r="J124" s="1"/>
      <c r="K124" s="1">
        <v>5</v>
      </c>
      <c r="M124" t="s">
        <v>155</v>
      </c>
      <c r="N124" s="50">
        <f t="shared" si="21"/>
        <v>0</v>
      </c>
      <c r="O124" s="50">
        <f t="shared" si="22"/>
        <v>0</v>
      </c>
      <c r="P124" s="50">
        <f t="shared" si="23"/>
        <v>0.6</v>
      </c>
      <c r="Q124" s="50">
        <f t="shared" si="24"/>
        <v>0.4</v>
      </c>
      <c r="R124" s="50">
        <f t="shared" si="25"/>
        <v>0</v>
      </c>
      <c r="S124" s="50">
        <f t="shared" si="26"/>
        <v>0</v>
      </c>
      <c r="U124" s="49" t="s">
        <v>155</v>
      </c>
      <c r="V124" s="101">
        <f t="shared" si="27"/>
        <v>0</v>
      </c>
      <c r="W124" s="105">
        <f t="shared" si="16"/>
        <v>0</v>
      </c>
      <c r="X124" s="94">
        <f t="shared" si="17"/>
        <v>1.336808809746954</v>
      </c>
      <c r="Y124" s="83">
        <f t="shared" si="18"/>
        <v>4.661356209150327</v>
      </c>
      <c r="Z124" s="83">
        <f t="shared" si="19"/>
        <v>0</v>
      </c>
      <c r="AA124" s="83">
        <f t="shared" si="20"/>
        <v>0</v>
      </c>
    </row>
    <row r="125" spans="3:27" ht="12.75">
      <c r="C125" t="s">
        <v>156</v>
      </c>
      <c r="D125" s="1"/>
      <c r="E125" s="1"/>
      <c r="F125" s="1">
        <v>2</v>
      </c>
      <c r="G125" s="1"/>
      <c r="H125" s="1"/>
      <c r="I125" s="1"/>
      <c r="J125" s="1"/>
      <c r="K125" s="1">
        <v>2</v>
      </c>
      <c r="M125" t="s">
        <v>156</v>
      </c>
      <c r="N125" s="50">
        <f t="shared" si="21"/>
        <v>0</v>
      </c>
      <c r="O125" s="50">
        <f t="shared" si="22"/>
        <v>0</v>
      </c>
      <c r="P125" s="50">
        <f t="shared" si="23"/>
        <v>1</v>
      </c>
      <c r="Q125" s="50">
        <f t="shared" si="24"/>
        <v>0</v>
      </c>
      <c r="R125" s="50">
        <f t="shared" si="25"/>
        <v>0</v>
      </c>
      <c r="S125" s="50">
        <f t="shared" si="26"/>
        <v>0</v>
      </c>
      <c r="U125" s="49" t="s">
        <v>156</v>
      </c>
      <c r="V125" s="101">
        <f t="shared" si="27"/>
        <v>0</v>
      </c>
      <c r="W125" s="105">
        <f t="shared" si="16"/>
        <v>0</v>
      </c>
      <c r="X125" s="94">
        <f t="shared" si="17"/>
        <v>2.22801468291159</v>
      </c>
      <c r="Y125" s="83">
        <f t="shared" si="18"/>
        <v>0</v>
      </c>
      <c r="Z125" s="83">
        <f t="shared" si="19"/>
        <v>0</v>
      </c>
      <c r="AA125" s="83">
        <f t="shared" si="20"/>
        <v>0</v>
      </c>
    </row>
    <row r="126" spans="3:27" ht="12.75">
      <c r="C126" t="s">
        <v>157</v>
      </c>
      <c r="D126" s="1"/>
      <c r="E126" s="1">
        <v>7</v>
      </c>
      <c r="F126" s="1">
        <v>119</v>
      </c>
      <c r="G126" s="1">
        <v>45</v>
      </c>
      <c r="H126" s="1"/>
      <c r="I126" s="1"/>
      <c r="J126" s="1"/>
      <c r="K126" s="1">
        <v>171</v>
      </c>
      <c r="M126" t="s">
        <v>157</v>
      </c>
      <c r="N126" s="50">
        <f t="shared" si="21"/>
        <v>0</v>
      </c>
      <c r="O126" s="50">
        <f t="shared" si="22"/>
        <v>0.04093567251461988</v>
      </c>
      <c r="P126" s="50">
        <f t="shared" si="23"/>
        <v>0.695906432748538</v>
      </c>
      <c r="Q126" s="50">
        <f t="shared" si="24"/>
        <v>0.2631578947368421</v>
      </c>
      <c r="R126" s="50">
        <f t="shared" si="25"/>
        <v>0</v>
      </c>
      <c r="S126" s="50">
        <f t="shared" si="26"/>
        <v>0</v>
      </c>
      <c r="U126" s="49" t="s">
        <v>157</v>
      </c>
      <c r="V126" s="101">
        <f t="shared" si="27"/>
        <v>0</v>
      </c>
      <c r="W126" s="105">
        <f t="shared" si="16"/>
        <v>0.15119010844909614</v>
      </c>
      <c r="X126" s="94">
        <f t="shared" si="17"/>
        <v>1.5504897500963697</v>
      </c>
      <c r="Y126" s="83">
        <f t="shared" si="18"/>
        <v>3.0666817165462676</v>
      </c>
      <c r="Z126" s="83">
        <f t="shared" si="19"/>
        <v>0</v>
      </c>
      <c r="AA126" s="83">
        <f t="shared" si="20"/>
        <v>0</v>
      </c>
    </row>
    <row r="127" spans="3:27" ht="12.75">
      <c r="C127" t="s">
        <v>158</v>
      </c>
      <c r="D127" s="1"/>
      <c r="E127" s="1">
        <v>17</v>
      </c>
      <c r="F127" s="1">
        <v>60</v>
      </c>
      <c r="G127" s="1">
        <v>12</v>
      </c>
      <c r="H127" s="1">
        <v>4</v>
      </c>
      <c r="I127" s="1"/>
      <c r="J127" s="1"/>
      <c r="K127" s="1">
        <v>93</v>
      </c>
      <c r="M127" t="s">
        <v>158</v>
      </c>
      <c r="N127" s="50">
        <f t="shared" si="21"/>
        <v>0</v>
      </c>
      <c r="O127" s="50">
        <f t="shared" si="22"/>
        <v>0.1827956989247312</v>
      </c>
      <c r="P127" s="50">
        <f t="shared" si="23"/>
        <v>0.6451612903225806</v>
      </c>
      <c r="Q127" s="50">
        <f t="shared" si="24"/>
        <v>0.12903225806451613</v>
      </c>
      <c r="R127" s="50">
        <f t="shared" si="25"/>
        <v>0.043010752688172046</v>
      </c>
      <c r="S127" s="50">
        <f t="shared" si="26"/>
        <v>0</v>
      </c>
      <c r="U127" s="49" t="s">
        <v>158</v>
      </c>
      <c r="V127" s="101">
        <f t="shared" si="27"/>
        <v>0</v>
      </c>
      <c r="W127" s="105">
        <f t="shared" si="16"/>
        <v>0.675130023443199</v>
      </c>
      <c r="X127" s="94">
        <f t="shared" si="17"/>
        <v>1.4374288276848968</v>
      </c>
      <c r="Y127" s="83">
        <f t="shared" si="18"/>
        <v>1.503663293274299</v>
      </c>
      <c r="Z127" s="83">
        <f t="shared" si="19"/>
        <v>7.39150148983029</v>
      </c>
      <c r="AA127" s="83">
        <f t="shared" si="20"/>
        <v>0</v>
      </c>
    </row>
    <row r="128" spans="3:27" ht="12.75">
      <c r="C128" t="s">
        <v>159</v>
      </c>
      <c r="D128" s="1">
        <v>5</v>
      </c>
      <c r="E128" s="1">
        <v>119</v>
      </c>
      <c r="F128" s="1">
        <v>204</v>
      </c>
      <c r="G128" s="1">
        <v>23</v>
      </c>
      <c r="H128" s="1">
        <v>4</v>
      </c>
      <c r="I128" s="1">
        <v>3</v>
      </c>
      <c r="J128" s="1"/>
      <c r="K128" s="1">
        <v>358</v>
      </c>
      <c r="M128" t="s">
        <v>159</v>
      </c>
      <c r="N128" s="50">
        <f t="shared" si="21"/>
        <v>0.013966480446927373</v>
      </c>
      <c r="O128" s="50">
        <f t="shared" si="22"/>
        <v>0.3324022346368715</v>
      </c>
      <c r="P128" s="50">
        <f t="shared" si="23"/>
        <v>0.5698324022346368</v>
      </c>
      <c r="Q128" s="50">
        <f t="shared" si="24"/>
        <v>0.06424581005586592</v>
      </c>
      <c r="R128" s="50">
        <f t="shared" si="25"/>
        <v>0.0111731843575419</v>
      </c>
      <c r="S128" s="50">
        <f t="shared" si="26"/>
        <v>0.008379888268156424</v>
      </c>
      <c r="U128" s="98" t="s">
        <v>159</v>
      </c>
      <c r="V128" s="101">
        <f t="shared" si="27"/>
        <v>1.481147847396731</v>
      </c>
      <c r="W128" s="106">
        <f t="shared" si="16"/>
        <v>1.2276805733562082</v>
      </c>
      <c r="X128" s="94">
        <f t="shared" si="17"/>
        <v>1.269594958977554</v>
      </c>
      <c r="Y128" s="83">
        <f t="shared" si="18"/>
        <v>0.7486815140395079</v>
      </c>
      <c r="Z128" s="83">
        <f t="shared" si="19"/>
        <v>1.9201386551793769</v>
      </c>
      <c r="AA128" s="83">
        <f t="shared" si="20"/>
        <v>0.8903436222340126</v>
      </c>
    </row>
    <row r="129" spans="3:27" ht="12.75">
      <c r="C129" t="s">
        <v>160</v>
      </c>
      <c r="D129" s="1"/>
      <c r="E129" s="1">
        <v>1</v>
      </c>
      <c r="F129" s="1"/>
      <c r="G129" s="1"/>
      <c r="H129" s="1"/>
      <c r="I129" s="1"/>
      <c r="J129" s="1"/>
      <c r="K129" s="1">
        <v>1</v>
      </c>
      <c r="M129" t="s">
        <v>160</v>
      </c>
      <c r="N129" s="50">
        <f t="shared" si="21"/>
        <v>0</v>
      </c>
      <c r="O129" s="50">
        <f t="shared" si="22"/>
        <v>1</v>
      </c>
      <c r="P129" s="50">
        <f t="shared" si="23"/>
        <v>0</v>
      </c>
      <c r="Q129" s="50">
        <f t="shared" si="24"/>
        <v>0</v>
      </c>
      <c r="R129" s="50">
        <f t="shared" si="25"/>
        <v>0</v>
      </c>
      <c r="S129" s="50">
        <f t="shared" si="26"/>
        <v>0</v>
      </c>
      <c r="U129" s="98" t="s">
        <v>160</v>
      </c>
      <c r="V129" s="101">
        <f t="shared" si="27"/>
        <v>0</v>
      </c>
      <c r="W129" s="106">
        <f t="shared" si="16"/>
        <v>3.693358363542206</v>
      </c>
      <c r="X129" s="94">
        <f t="shared" si="17"/>
        <v>0</v>
      </c>
      <c r="Y129" s="83">
        <f t="shared" si="18"/>
        <v>0</v>
      </c>
      <c r="Z129" s="83">
        <f t="shared" si="19"/>
        <v>0</v>
      </c>
      <c r="AA129" s="83">
        <f t="shared" si="20"/>
        <v>0</v>
      </c>
    </row>
    <row r="130" spans="3:27" ht="12.75">
      <c r="C130" t="s">
        <v>161</v>
      </c>
      <c r="D130" s="1"/>
      <c r="E130" s="1"/>
      <c r="F130" s="1">
        <v>1</v>
      </c>
      <c r="G130" s="1"/>
      <c r="H130" s="1"/>
      <c r="I130" s="1"/>
      <c r="J130" s="1"/>
      <c r="K130" s="1">
        <v>1</v>
      </c>
      <c r="M130" t="s">
        <v>161</v>
      </c>
      <c r="N130" s="50">
        <f t="shared" si="21"/>
        <v>0</v>
      </c>
      <c r="O130" s="50">
        <f t="shared" si="22"/>
        <v>0</v>
      </c>
      <c r="P130" s="50">
        <f t="shared" si="23"/>
        <v>1</v>
      </c>
      <c r="Q130" s="50">
        <f t="shared" si="24"/>
        <v>0</v>
      </c>
      <c r="R130" s="50">
        <f t="shared" si="25"/>
        <v>0</v>
      </c>
      <c r="S130" s="50">
        <f t="shared" si="26"/>
        <v>0</v>
      </c>
      <c r="U130" s="49" t="s">
        <v>161</v>
      </c>
      <c r="V130" s="101">
        <f t="shared" si="27"/>
        <v>0</v>
      </c>
      <c r="W130" s="105">
        <f t="shared" si="16"/>
        <v>0</v>
      </c>
      <c r="X130" s="94">
        <f t="shared" si="17"/>
        <v>2.22801468291159</v>
      </c>
      <c r="Y130" s="83">
        <f t="shared" si="18"/>
        <v>0</v>
      </c>
      <c r="Z130" s="83">
        <f t="shared" si="19"/>
        <v>0</v>
      </c>
      <c r="AA130" s="83">
        <f t="shared" si="20"/>
        <v>0</v>
      </c>
    </row>
    <row r="131" spans="3:27" ht="12.75">
      <c r="C131" t="s">
        <v>162</v>
      </c>
      <c r="D131" s="1">
        <v>8</v>
      </c>
      <c r="E131" s="1">
        <v>96</v>
      </c>
      <c r="F131" s="1">
        <v>85</v>
      </c>
      <c r="G131" s="1">
        <v>8</v>
      </c>
      <c r="H131" s="1"/>
      <c r="I131" s="1"/>
      <c r="J131" s="1"/>
      <c r="K131" s="1">
        <v>197</v>
      </c>
      <c r="M131" t="s">
        <v>162</v>
      </c>
      <c r="N131" s="50">
        <f t="shared" si="21"/>
        <v>0.04060913705583756</v>
      </c>
      <c r="O131" s="50">
        <f t="shared" si="22"/>
        <v>0.4873096446700508</v>
      </c>
      <c r="P131" s="50">
        <f t="shared" si="23"/>
        <v>0.43147208121827413</v>
      </c>
      <c r="Q131" s="50">
        <f t="shared" si="24"/>
        <v>0.04060913705583756</v>
      </c>
      <c r="R131" s="50">
        <f t="shared" si="25"/>
        <v>0</v>
      </c>
      <c r="S131" s="50">
        <f t="shared" si="26"/>
        <v>0</v>
      </c>
      <c r="U131" s="98" t="s">
        <v>162</v>
      </c>
      <c r="V131" s="101">
        <f t="shared" si="27"/>
        <v>4.306606532938312</v>
      </c>
      <c r="W131" s="106">
        <f t="shared" si="16"/>
        <v>1.7998091517769126</v>
      </c>
      <c r="X131" s="94">
        <f t="shared" si="17"/>
        <v>0.9613261322207368</v>
      </c>
      <c r="Y131" s="83">
        <f t="shared" si="18"/>
        <v>0.4732341329086626</v>
      </c>
      <c r="Z131" s="83">
        <f t="shared" si="19"/>
        <v>0</v>
      </c>
      <c r="AA131" s="83">
        <f t="shared" si="20"/>
        <v>0</v>
      </c>
    </row>
    <row r="132" spans="3:27" ht="12.75">
      <c r="C132" t="s">
        <v>163</v>
      </c>
      <c r="D132" s="1">
        <v>1</v>
      </c>
      <c r="E132" s="1"/>
      <c r="F132" s="1"/>
      <c r="G132" s="1"/>
      <c r="H132" s="1"/>
      <c r="I132" s="1"/>
      <c r="J132" s="1"/>
      <c r="K132" s="1">
        <v>1</v>
      </c>
      <c r="M132" t="s">
        <v>163</v>
      </c>
      <c r="N132" s="50">
        <f t="shared" si="21"/>
        <v>1</v>
      </c>
      <c r="O132" s="50">
        <f t="shared" si="22"/>
        <v>0</v>
      </c>
      <c r="P132" s="50">
        <f t="shared" si="23"/>
        <v>0</v>
      </c>
      <c r="Q132" s="50">
        <f t="shared" si="24"/>
        <v>0</v>
      </c>
      <c r="R132" s="50">
        <f t="shared" si="25"/>
        <v>0</v>
      </c>
      <c r="S132" s="50">
        <f t="shared" si="26"/>
        <v>0</v>
      </c>
      <c r="U132" s="49" t="s">
        <v>163</v>
      </c>
      <c r="V132" s="101">
        <f t="shared" si="27"/>
        <v>106.05018587360594</v>
      </c>
      <c r="W132" s="105">
        <f t="shared" si="16"/>
        <v>0</v>
      </c>
      <c r="X132" s="94">
        <f t="shared" si="17"/>
        <v>0</v>
      </c>
      <c r="Y132" s="83">
        <f t="shared" si="18"/>
        <v>0</v>
      </c>
      <c r="Z132" s="83">
        <f t="shared" si="19"/>
        <v>0</v>
      </c>
      <c r="AA132" s="83">
        <f t="shared" si="20"/>
        <v>0</v>
      </c>
    </row>
    <row r="133" spans="3:27" ht="12.75">
      <c r="C133" t="s">
        <v>164</v>
      </c>
      <c r="D133" s="1">
        <v>9</v>
      </c>
      <c r="E133" s="1">
        <v>376</v>
      </c>
      <c r="F133" s="1">
        <v>589</v>
      </c>
      <c r="G133" s="1">
        <v>127</v>
      </c>
      <c r="H133" s="1">
        <v>16</v>
      </c>
      <c r="I133" s="1">
        <v>8</v>
      </c>
      <c r="J133" s="1"/>
      <c r="K133" s="1">
        <v>1125</v>
      </c>
      <c r="M133" t="s">
        <v>164</v>
      </c>
      <c r="N133" s="50">
        <f t="shared" si="21"/>
        <v>0.008</v>
      </c>
      <c r="O133" s="50">
        <f t="shared" si="22"/>
        <v>0.3342222222222222</v>
      </c>
      <c r="P133" s="50">
        <f t="shared" si="23"/>
        <v>0.5235555555555556</v>
      </c>
      <c r="Q133" s="50">
        <f t="shared" si="24"/>
        <v>0.11288888888888889</v>
      </c>
      <c r="R133" s="50">
        <f t="shared" si="25"/>
        <v>0.014222222222222223</v>
      </c>
      <c r="S133" s="50">
        <f t="shared" si="26"/>
        <v>0.0071111111111111115</v>
      </c>
      <c r="U133" s="98" t="s">
        <v>164</v>
      </c>
      <c r="V133" s="101">
        <f t="shared" si="27"/>
        <v>0.8484014869888475</v>
      </c>
      <c r="W133" s="106">
        <f t="shared" si="16"/>
        <v>1.234402439726106</v>
      </c>
      <c r="X133" s="94">
        <f t="shared" si="17"/>
        <v>1.1664894650977125</v>
      </c>
      <c r="Y133" s="83">
        <f t="shared" si="18"/>
        <v>1.315538307915759</v>
      </c>
      <c r="Z133" s="83">
        <f t="shared" si="19"/>
        <v>2.4441231593038824</v>
      </c>
      <c r="AA133" s="83">
        <f t="shared" si="20"/>
        <v>0.7555390026898406</v>
      </c>
    </row>
    <row r="134" spans="3:27" ht="12.75">
      <c r="C134" t="s">
        <v>165</v>
      </c>
      <c r="D134" s="1">
        <v>14</v>
      </c>
      <c r="E134" s="1">
        <v>114</v>
      </c>
      <c r="F134" s="1">
        <v>67</v>
      </c>
      <c r="G134" s="1">
        <v>16</v>
      </c>
      <c r="H134" s="1">
        <v>2</v>
      </c>
      <c r="I134" s="1">
        <v>3</v>
      </c>
      <c r="J134" s="1"/>
      <c r="K134" s="1">
        <v>216</v>
      </c>
      <c r="M134" t="s">
        <v>165</v>
      </c>
      <c r="N134" s="50">
        <f t="shared" si="21"/>
        <v>0.06481481481481481</v>
      </c>
      <c r="O134" s="50">
        <f t="shared" si="22"/>
        <v>0.5277777777777778</v>
      </c>
      <c r="P134" s="50">
        <f t="shared" si="23"/>
        <v>0.3101851851851852</v>
      </c>
      <c r="Q134" s="50">
        <f t="shared" si="24"/>
        <v>0.07407407407407407</v>
      </c>
      <c r="R134" s="50">
        <f t="shared" si="25"/>
        <v>0.009259259259259259</v>
      </c>
      <c r="S134" s="50">
        <f t="shared" si="26"/>
        <v>0.013888888888888888</v>
      </c>
      <c r="U134" s="98" t="s">
        <v>165</v>
      </c>
      <c r="V134" s="101">
        <f t="shared" si="27"/>
        <v>6.873623158474459</v>
      </c>
      <c r="W134" s="106">
        <f t="shared" si="16"/>
        <v>1.9492724696472754</v>
      </c>
      <c r="X134" s="94">
        <f t="shared" si="17"/>
        <v>0.6910971470142432</v>
      </c>
      <c r="Y134" s="83">
        <f t="shared" si="18"/>
        <v>0.8632141128056161</v>
      </c>
      <c r="Z134" s="83">
        <f t="shared" si="19"/>
        <v>1.5912260151717983</v>
      </c>
      <c r="AA134" s="83">
        <f t="shared" si="20"/>
        <v>1.4756621146285949</v>
      </c>
    </row>
    <row r="135" spans="3:27" ht="12.75">
      <c r="C135" t="s">
        <v>166</v>
      </c>
      <c r="D135" s="1">
        <v>1</v>
      </c>
      <c r="E135" s="1">
        <v>2</v>
      </c>
      <c r="F135" s="1">
        <v>13</v>
      </c>
      <c r="G135" s="1">
        <v>3</v>
      </c>
      <c r="H135" s="1"/>
      <c r="I135" s="1"/>
      <c r="J135" s="1"/>
      <c r="K135" s="1">
        <v>19</v>
      </c>
      <c r="M135" t="s">
        <v>166</v>
      </c>
      <c r="N135" s="50">
        <f t="shared" si="21"/>
        <v>0.05263157894736842</v>
      </c>
      <c r="O135" s="50">
        <f t="shared" si="22"/>
        <v>0.10526315789473684</v>
      </c>
      <c r="P135" s="50">
        <f t="shared" si="23"/>
        <v>0.6842105263157895</v>
      </c>
      <c r="Q135" s="50">
        <f t="shared" si="24"/>
        <v>0.15789473684210525</v>
      </c>
      <c r="R135" s="50">
        <f t="shared" si="25"/>
        <v>0</v>
      </c>
      <c r="S135" s="50">
        <f t="shared" si="26"/>
        <v>0</v>
      </c>
      <c r="U135" s="49" t="s">
        <v>166</v>
      </c>
      <c r="V135" s="101">
        <f t="shared" si="27"/>
        <v>5.581588730189786</v>
      </c>
      <c r="W135" s="105">
        <f t="shared" si="16"/>
        <v>0.38877456458339005</v>
      </c>
      <c r="X135" s="94">
        <f t="shared" si="17"/>
        <v>1.5244310988342458</v>
      </c>
      <c r="Y135" s="83">
        <f t="shared" si="18"/>
        <v>1.8400090299277605</v>
      </c>
      <c r="Z135" s="83">
        <f t="shared" si="19"/>
        <v>0</v>
      </c>
      <c r="AA135" s="83">
        <f t="shared" si="20"/>
        <v>0</v>
      </c>
    </row>
    <row r="136" spans="3:27" ht="12.75">
      <c r="C136" t="s">
        <v>167</v>
      </c>
      <c r="D136" s="1"/>
      <c r="E136" s="1"/>
      <c r="F136" s="1">
        <v>1</v>
      </c>
      <c r="G136" s="1">
        <v>1</v>
      </c>
      <c r="H136" s="1"/>
      <c r="I136" s="1"/>
      <c r="J136" s="1"/>
      <c r="K136" s="1">
        <v>2</v>
      </c>
      <c r="M136" t="s">
        <v>167</v>
      </c>
      <c r="N136" s="50">
        <f t="shared" si="21"/>
        <v>0</v>
      </c>
      <c r="O136" s="50">
        <f t="shared" si="22"/>
        <v>0</v>
      </c>
      <c r="P136" s="50">
        <f t="shared" si="23"/>
        <v>0.5</v>
      </c>
      <c r="Q136" s="50">
        <f t="shared" si="24"/>
        <v>0.5</v>
      </c>
      <c r="R136" s="50">
        <f t="shared" si="25"/>
        <v>0</v>
      </c>
      <c r="S136" s="50">
        <f t="shared" si="26"/>
        <v>0</v>
      </c>
      <c r="U136" s="49" t="s">
        <v>167</v>
      </c>
      <c r="V136" s="101">
        <f t="shared" si="27"/>
        <v>0</v>
      </c>
      <c r="W136" s="105">
        <f t="shared" si="16"/>
        <v>0</v>
      </c>
      <c r="X136" s="94">
        <f t="shared" si="17"/>
        <v>1.114007341455795</v>
      </c>
      <c r="Y136" s="83">
        <f t="shared" si="18"/>
        <v>5.826695261437909</v>
      </c>
      <c r="Z136" s="83">
        <f t="shared" si="19"/>
        <v>0</v>
      </c>
      <c r="AA136" s="83">
        <f t="shared" si="20"/>
        <v>0</v>
      </c>
    </row>
    <row r="137" spans="3:27" ht="12.75">
      <c r="C137" t="s">
        <v>168</v>
      </c>
      <c r="D137" s="1">
        <v>1</v>
      </c>
      <c r="E137" s="1">
        <v>22</v>
      </c>
      <c r="F137" s="1">
        <v>48</v>
      </c>
      <c r="G137" s="1">
        <v>14</v>
      </c>
      <c r="H137" s="1">
        <v>1</v>
      </c>
      <c r="I137" s="1"/>
      <c r="J137" s="1"/>
      <c r="K137" s="1">
        <v>86</v>
      </c>
      <c r="M137" t="s">
        <v>168</v>
      </c>
      <c r="N137" s="50">
        <f t="shared" si="21"/>
        <v>0.011627906976744186</v>
      </c>
      <c r="O137" s="50">
        <f t="shared" si="22"/>
        <v>0.2558139534883721</v>
      </c>
      <c r="P137" s="50">
        <f t="shared" si="23"/>
        <v>0.5581395348837209</v>
      </c>
      <c r="Q137" s="50">
        <f t="shared" si="24"/>
        <v>0.16279069767441862</v>
      </c>
      <c r="R137" s="50">
        <f t="shared" si="25"/>
        <v>0.011627906976744186</v>
      </c>
      <c r="S137" s="50">
        <f t="shared" si="26"/>
        <v>0</v>
      </c>
      <c r="U137" s="49" t="s">
        <v>168</v>
      </c>
      <c r="V137" s="101">
        <f t="shared" si="27"/>
        <v>1.2331416962047201</v>
      </c>
      <c r="W137" s="105">
        <f t="shared" si="16"/>
        <v>0.944812604627076</v>
      </c>
      <c r="X137" s="94">
        <f t="shared" si="17"/>
        <v>1.2435430788343758</v>
      </c>
      <c r="Y137" s="83">
        <f t="shared" si="18"/>
        <v>1.8970635734914123</v>
      </c>
      <c r="Z137" s="83">
        <f t="shared" si="19"/>
        <v>1.9982838330064443</v>
      </c>
      <c r="AA137" s="83">
        <f t="shared" si="20"/>
        <v>0</v>
      </c>
    </row>
    <row r="138" spans="3:27" ht="12.75">
      <c r="C138" t="s">
        <v>169</v>
      </c>
      <c r="D138" s="1"/>
      <c r="E138" s="1">
        <v>3</v>
      </c>
      <c r="F138" s="1">
        <v>3</v>
      </c>
      <c r="G138" s="1">
        <v>1</v>
      </c>
      <c r="H138" s="1"/>
      <c r="I138" s="1"/>
      <c r="J138" s="1"/>
      <c r="K138" s="1">
        <v>7</v>
      </c>
      <c r="M138" t="s">
        <v>169</v>
      </c>
      <c r="N138" s="50">
        <f t="shared" si="21"/>
        <v>0</v>
      </c>
      <c r="O138" s="50">
        <f t="shared" si="22"/>
        <v>0.42857142857142855</v>
      </c>
      <c r="P138" s="50">
        <f t="shared" si="23"/>
        <v>0.42857142857142855</v>
      </c>
      <c r="Q138" s="50">
        <f t="shared" si="24"/>
        <v>0.14285714285714285</v>
      </c>
      <c r="R138" s="50">
        <f t="shared" si="25"/>
        <v>0</v>
      </c>
      <c r="S138" s="50">
        <f t="shared" si="26"/>
        <v>0</v>
      </c>
      <c r="U138" s="98" t="s">
        <v>169</v>
      </c>
      <c r="V138" s="101">
        <f t="shared" si="27"/>
        <v>0</v>
      </c>
      <c r="W138" s="106">
        <f aca="true" t="shared" si="28" ref="W138:W201">O138/O$201</f>
        <v>1.5828678700895167</v>
      </c>
      <c r="X138" s="94">
        <f aca="true" t="shared" si="29" ref="X138:X201">P138/P$201</f>
        <v>0.9548634355335386</v>
      </c>
      <c r="Y138" s="83">
        <f aca="true" t="shared" si="30" ref="Y138:Y201">Q138/Q$201</f>
        <v>1.6647700746965453</v>
      </c>
      <c r="Z138" s="83">
        <f aca="true" t="shared" si="31" ref="Z138:Z201">R138/R$201</f>
        <v>0</v>
      </c>
      <c r="AA138" s="83">
        <f aca="true" t="shared" si="32" ref="AA138:AA201">S138/S$201</f>
        <v>0</v>
      </c>
    </row>
    <row r="139" spans="3:27" ht="12.75">
      <c r="C139" t="s">
        <v>170</v>
      </c>
      <c r="D139" s="1"/>
      <c r="E139" s="1"/>
      <c r="F139" s="1"/>
      <c r="G139" s="1"/>
      <c r="H139" s="1"/>
      <c r="I139" s="1">
        <v>7</v>
      </c>
      <c r="J139" s="1"/>
      <c r="K139" s="1">
        <v>7</v>
      </c>
      <c r="M139" t="s">
        <v>170</v>
      </c>
      <c r="N139" s="50">
        <f t="shared" si="21"/>
        <v>0</v>
      </c>
      <c r="O139" s="50">
        <f t="shared" si="22"/>
        <v>0</v>
      </c>
      <c r="P139" s="50">
        <f t="shared" si="23"/>
        <v>0</v>
      </c>
      <c r="Q139" s="50">
        <f t="shared" si="24"/>
        <v>0</v>
      </c>
      <c r="R139" s="50">
        <f t="shared" si="25"/>
        <v>0</v>
      </c>
      <c r="S139" s="50">
        <f t="shared" si="26"/>
        <v>1</v>
      </c>
      <c r="U139" s="49" t="s">
        <v>170</v>
      </c>
      <c r="V139" s="101">
        <f t="shared" si="27"/>
        <v>0</v>
      </c>
      <c r="W139" s="105">
        <f t="shared" si="28"/>
        <v>0</v>
      </c>
      <c r="X139" s="94">
        <f t="shared" si="29"/>
        <v>0</v>
      </c>
      <c r="Y139" s="83">
        <f t="shared" si="30"/>
        <v>0</v>
      </c>
      <c r="Z139" s="83">
        <f t="shared" si="31"/>
        <v>0</v>
      </c>
      <c r="AA139" s="83">
        <f t="shared" si="32"/>
        <v>106.24767225325884</v>
      </c>
    </row>
    <row r="140" spans="3:27" ht="12.75">
      <c r="C140" t="s">
        <v>171</v>
      </c>
      <c r="D140" s="1">
        <v>12</v>
      </c>
      <c r="E140" s="1">
        <v>139</v>
      </c>
      <c r="F140" s="1">
        <v>301</v>
      </c>
      <c r="G140" s="1">
        <v>51</v>
      </c>
      <c r="H140" s="1">
        <v>10</v>
      </c>
      <c r="I140" s="1">
        <v>3</v>
      </c>
      <c r="J140" s="1"/>
      <c r="K140" s="1">
        <v>516</v>
      </c>
      <c r="M140" t="s">
        <v>171</v>
      </c>
      <c r="N140" s="50">
        <f aca="true" t="shared" si="33" ref="N140:N200">D140/$K140</f>
        <v>0.023255813953488372</v>
      </c>
      <c r="O140" s="50">
        <f t="shared" si="22"/>
        <v>0.2693798449612403</v>
      </c>
      <c r="P140" s="50">
        <f t="shared" si="23"/>
        <v>0.5833333333333334</v>
      </c>
      <c r="Q140" s="50">
        <f t="shared" si="24"/>
        <v>0.09883720930232558</v>
      </c>
      <c r="R140" s="50">
        <f t="shared" si="25"/>
        <v>0.01937984496124031</v>
      </c>
      <c r="S140" s="50">
        <f t="shared" si="26"/>
        <v>0.005813953488372093</v>
      </c>
      <c r="U140" s="49" t="s">
        <v>171</v>
      </c>
      <c r="V140" s="101">
        <f t="shared" si="27"/>
        <v>2.4662833924094403</v>
      </c>
      <c r="W140" s="105">
        <f t="shared" si="28"/>
        <v>0.9949163033572995</v>
      </c>
      <c r="X140" s="94">
        <f t="shared" si="29"/>
        <v>1.2996752316984277</v>
      </c>
      <c r="Y140" s="83">
        <f t="shared" si="30"/>
        <v>1.1517885981912144</v>
      </c>
      <c r="Z140" s="83">
        <f t="shared" si="31"/>
        <v>3.3304730550107404</v>
      </c>
      <c r="AA140" s="83">
        <f t="shared" si="32"/>
        <v>0.6177190247282491</v>
      </c>
    </row>
    <row r="141" spans="3:27" ht="12.75">
      <c r="C141" t="s">
        <v>172</v>
      </c>
      <c r="D141" s="1">
        <v>1</v>
      </c>
      <c r="E141" s="1">
        <v>102</v>
      </c>
      <c r="F141" s="1">
        <v>337</v>
      </c>
      <c r="G141" s="1">
        <v>62</v>
      </c>
      <c r="H141" s="1">
        <v>4</v>
      </c>
      <c r="I141" s="1">
        <v>4</v>
      </c>
      <c r="J141" s="1"/>
      <c r="K141" s="1">
        <v>510</v>
      </c>
      <c r="M141" t="s">
        <v>172</v>
      </c>
      <c r="N141" s="50">
        <f t="shared" si="33"/>
        <v>0.00196078431372549</v>
      </c>
      <c r="O141" s="50">
        <f aca="true" t="shared" si="34" ref="O141:O200">E141/$K141</f>
        <v>0.2</v>
      </c>
      <c r="P141" s="50">
        <f aca="true" t="shared" si="35" ref="P141:P200">F141/$K141</f>
        <v>0.6607843137254902</v>
      </c>
      <c r="Q141" s="50">
        <f aca="true" t="shared" si="36" ref="Q141:Q200">G141/$K141</f>
        <v>0.12156862745098039</v>
      </c>
      <c r="R141" s="50">
        <f aca="true" t="shared" si="37" ref="R141:R200">H141/$K141</f>
        <v>0.00784313725490196</v>
      </c>
      <c r="S141" s="50">
        <f aca="true" t="shared" si="38" ref="S141:S200">I141/$K141</f>
        <v>0.00784313725490196</v>
      </c>
      <c r="U141" s="49" t="s">
        <v>172</v>
      </c>
      <c r="V141" s="101">
        <f t="shared" si="27"/>
        <v>0.2079415409286391</v>
      </c>
      <c r="W141" s="105">
        <f t="shared" si="28"/>
        <v>0.7386716727084413</v>
      </c>
      <c r="X141" s="94">
        <f t="shared" si="29"/>
        <v>1.4722371532180507</v>
      </c>
      <c r="Y141" s="83">
        <f t="shared" si="30"/>
        <v>1.4166866910162759</v>
      </c>
      <c r="Z141" s="83">
        <f t="shared" si="31"/>
        <v>1.3478620363808174</v>
      </c>
      <c r="AA141" s="83">
        <f t="shared" si="32"/>
        <v>0.8333150764961478</v>
      </c>
    </row>
    <row r="142" spans="3:27" ht="12.75">
      <c r="C142" t="s">
        <v>173</v>
      </c>
      <c r="D142" s="1"/>
      <c r="E142" s="1"/>
      <c r="F142" s="1">
        <v>1</v>
      </c>
      <c r="G142" s="1"/>
      <c r="H142" s="1"/>
      <c r="I142" s="1"/>
      <c r="J142" s="1"/>
      <c r="K142" s="1">
        <v>1</v>
      </c>
      <c r="M142" t="s">
        <v>173</v>
      </c>
      <c r="N142" s="50">
        <f t="shared" si="33"/>
        <v>0</v>
      </c>
      <c r="O142" s="50">
        <f t="shared" si="34"/>
        <v>0</v>
      </c>
      <c r="P142" s="50">
        <f t="shared" si="35"/>
        <v>1</v>
      </c>
      <c r="Q142" s="50">
        <f t="shared" si="36"/>
        <v>0</v>
      </c>
      <c r="R142" s="50">
        <f t="shared" si="37"/>
        <v>0</v>
      </c>
      <c r="S142" s="50">
        <f t="shared" si="38"/>
        <v>0</v>
      </c>
      <c r="U142" s="49" t="s">
        <v>173</v>
      </c>
      <c r="V142" s="101">
        <f t="shared" si="27"/>
        <v>0</v>
      </c>
      <c r="W142" s="105">
        <f t="shared" si="28"/>
        <v>0</v>
      </c>
      <c r="X142" s="94">
        <f t="shared" si="29"/>
        <v>2.22801468291159</v>
      </c>
      <c r="Y142" s="83">
        <f t="shared" si="30"/>
        <v>0</v>
      </c>
      <c r="Z142" s="83">
        <f t="shared" si="31"/>
        <v>0</v>
      </c>
      <c r="AA142" s="83">
        <f t="shared" si="32"/>
        <v>0</v>
      </c>
    </row>
    <row r="143" spans="3:27" ht="12.75">
      <c r="C143" t="s">
        <v>174</v>
      </c>
      <c r="D143" s="1"/>
      <c r="E143" s="1"/>
      <c r="F143" s="1">
        <v>6</v>
      </c>
      <c r="G143" s="1">
        <v>3</v>
      </c>
      <c r="H143" s="1"/>
      <c r="I143" s="1"/>
      <c r="J143" s="1"/>
      <c r="K143" s="1">
        <v>9</v>
      </c>
      <c r="M143" t="s">
        <v>174</v>
      </c>
      <c r="N143" s="50">
        <f t="shared" si="33"/>
        <v>0</v>
      </c>
      <c r="O143" s="50">
        <f t="shared" si="34"/>
        <v>0</v>
      </c>
      <c r="P143" s="50">
        <f t="shared" si="35"/>
        <v>0.6666666666666666</v>
      </c>
      <c r="Q143" s="50">
        <f t="shared" si="36"/>
        <v>0.3333333333333333</v>
      </c>
      <c r="R143" s="50">
        <f t="shared" si="37"/>
        <v>0</v>
      </c>
      <c r="S143" s="50">
        <f t="shared" si="38"/>
        <v>0</v>
      </c>
      <c r="U143" s="49" t="s">
        <v>174</v>
      </c>
      <c r="V143" s="101">
        <f t="shared" si="27"/>
        <v>0</v>
      </c>
      <c r="W143" s="105">
        <f t="shared" si="28"/>
        <v>0</v>
      </c>
      <c r="X143" s="94">
        <f t="shared" si="29"/>
        <v>1.48534312194106</v>
      </c>
      <c r="Y143" s="83">
        <f t="shared" si="30"/>
        <v>3.8844635076252723</v>
      </c>
      <c r="Z143" s="83">
        <f t="shared" si="31"/>
        <v>0</v>
      </c>
      <c r="AA143" s="83">
        <f t="shared" si="32"/>
        <v>0</v>
      </c>
    </row>
    <row r="144" spans="3:27" ht="12.75">
      <c r="C144" t="s">
        <v>175</v>
      </c>
      <c r="D144" s="1"/>
      <c r="E144" s="1"/>
      <c r="F144" s="1">
        <v>2</v>
      </c>
      <c r="G144" s="1"/>
      <c r="H144" s="1"/>
      <c r="I144" s="1"/>
      <c r="J144" s="1"/>
      <c r="K144" s="1">
        <v>2</v>
      </c>
      <c r="M144" t="s">
        <v>175</v>
      </c>
      <c r="N144" s="50">
        <f t="shared" si="33"/>
        <v>0</v>
      </c>
      <c r="O144" s="50">
        <f t="shared" si="34"/>
        <v>0</v>
      </c>
      <c r="P144" s="50">
        <f t="shared" si="35"/>
        <v>1</v>
      </c>
      <c r="Q144" s="50">
        <f t="shared" si="36"/>
        <v>0</v>
      </c>
      <c r="R144" s="50">
        <f t="shared" si="37"/>
        <v>0</v>
      </c>
      <c r="S144" s="50">
        <f t="shared" si="38"/>
        <v>0</v>
      </c>
      <c r="U144" s="49" t="s">
        <v>175</v>
      </c>
      <c r="V144" s="101">
        <f t="shared" si="27"/>
        <v>0</v>
      </c>
      <c r="W144" s="105">
        <f t="shared" si="28"/>
        <v>0</v>
      </c>
      <c r="X144" s="94">
        <f t="shared" si="29"/>
        <v>2.22801468291159</v>
      </c>
      <c r="Y144" s="83">
        <f t="shared" si="30"/>
        <v>0</v>
      </c>
      <c r="Z144" s="83">
        <f t="shared" si="31"/>
        <v>0</v>
      </c>
      <c r="AA144" s="83">
        <f t="shared" si="32"/>
        <v>0</v>
      </c>
    </row>
    <row r="145" spans="3:27" ht="12.75">
      <c r="C145" t="s">
        <v>176</v>
      </c>
      <c r="D145" s="1"/>
      <c r="E145" s="1"/>
      <c r="F145" s="1">
        <v>1</v>
      </c>
      <c r="G145" s="1">
        <v>1</v>
      </c>
      <c r="H145" s="1"/>
      <c r="I145" s="1"/>
      <c r="J145" s="1"/>
      <c r="K145" s="1">
        <v>2</v>
      </c>
      <c r="M145" t="s">
        <v>176</v>
      </c>
      <c r="N145" s="50">
        <f t="shared" si="33"/>
        <v>0</v>
      </c>
      <c r="O145" s="50">
        <f t="shared" si="34"/>
        <v>0</v>
      </c>
      <c r="P145" s="50">
        <f t="shared" si="35"/>
        <v>0.5</v>
      </c>
      <c r="Q145" s="50">
        <f t="shared" si="36"/>
        <v>0.5</v>
      </c>
      <c r="R145" s="50">
        <f t="shared" si="37"/>
        <v>0</v>
      </c>
      <c r="S145" s="50">
        <f t="shared" si="38"/>
        <v>0</v>
      </c>
      <c r="U145" s="49" t="s">
        <v>176</v>
      </c>
      <c r="V145" s="101">
        <f t="shared" si="27"/>
        <v>0</v>
      </c>
      <c r="W145" s="105">
        <f t="shared" si="28"/>
        <v>0</v>
      </c>
      <c r="X145" s="94">
        <f t="shared" si="29"/>
        <v>1.114007341455795</v>
      </c>
      <c r="Y145" s="83">
        <f t="shared" si="30"/>
        <v>5.826695261437909</v>
      </c>
      <c r="Z145" s="83">
        <f t="shared" si="31"/>
        <v>0</v>
      </c>
      <c r="AA145" s="83">
        <f t="shared" si="32"/>
        <v>0</v>
      </c>
    </row>
    <row r="146" spans="3:27" ht="12.75">
      <c r="C146" t="s">
        <v>177</v>
      </c>
      <c r="D146" s="1"/>
      <c r="E146" s="1"/>
      <c r="F146" s="1">
        <v>5</v>
      </c>
      <c r="G146" s="1">
        <v>1</v>
      </c>
      <c r="H146" s="1"/>
      <c r="I146" s="1"/>
      <c r="J146" s="1"/>
      <c r="K146" s="1">
        <v>6</v>
      </c>
      <c r="M146" t="s">
        <v>177</v>
      </c>
      <c r="N146" s="50">
        <f t="shared" si="33"/>
        <v>0</v>
      </c>
      <c r="O146" s="50">
        <f t="shared" si="34"/>
        <v>0</v>
      </c>
      <c r="P146" s="50">
        <f t="shared" si="35"/>
        <v>0.8333333333333334</v>
      </c>
      <c r="Q146" s="50">
        <f t="shared" si="36"/>
        <v>0.16666666666666666</v>
      </c>
      <c r="R146" s="50">
        <f t="shared" si="37"/>
        <v>0</v>
      </c>
      <c r="S146" s="50">
        <f t="shared" si="38"/>
        <v>0</v>
      </c>
      <c r="U146" s="49" t="s">
        <v>177</v>
      </c>
      <c r="V146" s="101">
        <f t="shared" si="27"/>
        <v>0</v>
      </c>
      <c r="W146" s="105">
        <f t="shared" si="28"/>
        <v>0</v>
      </c>
      <c r="X146" s="94">
        <f t="shared" si="29"/>
        <v>1.856678902426325</v>
      </c>
      <c r="Y146" s="83">
        <f t="shared" si="30"/>
        <v>1.9422317538126361</v>
      </c>
      <c r="Z146" s="83">
        <f t="shared" si="31"/>
        <v>0</v>
      </c>
      <c r="AA146" s="83">
        <f t="shared" si="32"/>
        <v>0</v>
      </c>
    </row>
    <row r="147" spans="3:27" ht="12.75">
      <c r="C147" t="s">
        <v>178</v>
      </c>
      <c r="D147" s="1">
        <v>13</v>
      </c>
      <c r="E147" s="1">
        <v>280</v>
      </c>
      <c r="F147" s="1">
        <v>744</v>
      </c>
      <c r="G147" s="1">
        <v>76</v>
      </c>
      <c r="H147" s="1">
        <v>1</v>
      </c>
      <c r="I147" s="1"/>
      <c r="J147" s="1"/>
      <c r="K147" s="1">
        <v>1114</v>
      </c>
      <c r="M147" t="s">
        <v>178</v>
      </c>
      <c r="N147" s="50">
        <f t="shared" si="33"/>
        <v>0.011669658886894075</v>
      </c>
      <c r="O147" s="50">
        <f t="shared" si="34"/>
        <v>0.2513464991023339</v>
      </c>
      <c r="P147" s="50">
        <f t="shared" si="35"/>
        <v>0.6678635547576302</v>
      </c>
      <c r="Q147" s="50">
        <f t="shared" si="36"/>
        <v>0.06822262118491922</v>
      </c>
      <c r="R147" s="50">
        <f t="shared" si="37"/>
        <v>0.0008976660682226212</v>
      </c>
      <c r="S147" s="50">
        <f t="shared" si="38"/>
        <v>0</v>
      </c>
      <c r="U147" s="49" t="s">
        <v>178</v>
      </c>
      <c r="V147" s="101">
        <f t="shared" si="27"/>
        <v>1.2375694940366941</v>
      </c>
      <c r="W147" s="105">
        <f t="shared" si="28"/>
        <v>0.9283126946066586</v>
      </c>
      <c r="X147" s="94">
        <f t="shared" si="29"/>
        <v>1.4880098061815288</v>
      </c>
      <c r="Y147" s="83">
        <f t="shared" si="30"/>
        <v>0.7950248471620845</v>
      </c>
      <c r="Z147" s="83">
        <f t="shared" si="31"/>
        <v>0.15426607687482427</v>
      </c>
      <c r="AA147" s="83">
        <f t="shared" si="32"/>
        <v>0</v>
      </c>
    </row>
    <row r="148" spans="3:27" ht="12.75">
      <c r="C148" t="s">
        <v>179</v>
      </c>
      <c r="D148" s="1"/>
      <c r="E148" s="1">
        <v>2</v>
      </c>
      <c r="F148" s="1">
        <v>8</v>
      </c>
      <c r="G148" s="1">
        <v>2</v>
      </c>
      <c r="H148" s="1"/>
      <c r="I148" s="1"/>
      <c r="J148" s="1"/>
      <c r="K148" s="1">
        <v>12</v>
      </c>
      <c r="M148" t="s">
        <v>179</v>
      </c>
      <c r="N148" s="50">
        <f t="shared" si="33"/>
        <v>0</v>
      </c>
      <c r="O148" s="50">
        <f t="shared" si="34"/>
        <v>0.16666666666666666</v>
      </c>
      <c r="P148" s="50">
        <f t="shared" si="35"/>
        <v>0.6666666666666666</v>
      </c>
      <c r="Q148" s="50">
        <f t="shared" si="36"/>
        <v>0.16666666666666666</v>
      </c>
      <c r="R148" s="50">
        <f t="shared" si="37"/>
        <v>0</v>
      </c>
      <c r="S148" s="50">
        <f t="shared" si="38"/>
        <v>0</v>
      </c>
      <c r="U148" s="49" t="s">
        <v>179</v>
      </c>
      <c r="V148" s="101">
        <f t="shared" si="27"/>
        <v>0</v>
      </c>
      <c r="W148" s="105">
        <f t="shared" si="28"/>
        <v>0.6155597272570343</v>
      </c>
      <c r="X148" s="94">
        <f t="shared" si="29"/>
        <v>1.48534312194106</v>
      </c>
      <c r="Y148" s="83">
        <f t="shared" si="30"/>
        <v>1.9422317538126361</v>
      </c>
      <c r="Z148" s="83">
        <f t="shared" si="31"/>
        <v>0</v>
      </c>
      <c r="AA148" s="83">
        <f t="shared" si="32"/>
        <v>0</v>
      </c>
    </row>
    <row r="149" spans="3:27" ht="12.75">
      <c r="C149" t="s">
        <v>180</v>
      </c>
      <c r="D149" s="1"/>
      <c r="E149" s="1">
        <v>8</v>
      </c>
      <c r="F149" s="1">
        <v>17</v>
      </c>
      <c r="G149" s="1">
        <v>3</v>
      </c>
      <c r="H149" s="1"/>
      <c r="I149" s="1"/>
      <c r="J149" s="1"/>
      <c r="K149" s="1">
        <v>28</v>
      </c>
      <c r="M149" t="s">
        <v>180</v>
      </c>
      <c r="N149" s="50">
        <f t="shared" si="33"/>
        <v>0</v>
      </c>
      <c r="O149" s="50">
        <f t="shared" si="34"/>
        <v>0.2857142857142857</v>
      </c>
      <c r="P149" s="50">
        <f t="shared" si="35"/>
        <v>0.6071428571428571</v>
      </c>
      <c r="Q149" s="50">
        <f t="shared" si="36"/>
        <v>0.10714285714285714</v>
      </c>
      <c r="R149" s="50">
        <f t="shared" si="37"/>
        <v>0</v>
      </c>
      <c r="S149" s="50">
        <f t="shared" si="38"/>
        <v>0</v>
      </c>
      <c r="U149" s="98" t="s">
        <v>180</v>
      </c>
      <c r="V149" s="101">
        <f t="shared" si="27"/>
        <v>0</v>
      </c>
      <c r="W149" s="106">
        <f t="shared" si="28"/>
        <v>1.0552452467263445</v>
      </c>
      <c r="X149" s="94">
        <f t="shared" si="29"/>
        <v>1.3527232003391796</v>
      </c>
      <c r="Y149" s="83">
        <f t="shared" si="30"/>
        <v>1.248577556022409</v>
      </c>
      <c r="Z149" s="83">
        <f t="shared" si="31"/>
        <v>0</v>
      </c>
      <c r="AA149" s="83">
        <f t="shared" si="32"/>
        <v>0</v>
      </c>
    </row>
    <row r="150" spans="3:27" ht="12.75">
      <c r="C150" t="s">
        <v>181</v>
      </c>
      <c r="D150" s="1"/>
      <c r="E150" s="1">
        <v>1</v>
      </c>
      <c r="F150" s="1"/>
      <c r="G150" s="1"/>
      <c r="H150" s="1"/>
      <c r="I150" s="1"/>
      <c r="J150" s="1"/>
      <c r="K150" s="1">
        <v>1</v>
      </c>
      <c r="M150" t="s">
        <v>181</v>
      </c>
      <c r="N150" s="50">
        <f t="shared" si="33"/>
        <v>0</v>
      </c>
      <c r="O150" s="50">
        <f t="shared" si="34"/>
        <v>1</v>
      </c>
      <c r="P150" s="50">
        <f t="shared" si="35"/>
        <v>0</v>
      </c>
      <c r="Q150" s="50">
        <f t="shared" si="36"/>
        <v>0</v>
      </c>
      <c r="R150" s="50">
        <f t="shared" si="37"/>
        <v>0</v>
      </c>
      <c r="S150" s="50">
        <f t="shared" si="38"/>
        <v>0</v>
      </c>
      <c r="U150" s="98" t="s">
        <v>181</v>
      </c>
      <c r="V150" s="101">
        <f t="shared" si="27"/>
        <v>0</v>
      </c>
      <c r="W150" s="106">
        <f t="shared" si="28"/>
        <v>3.693358363542206</v>
      </c>
      <c r="X150" s="94">
        <f t="shared" si="29"/>
        <v>0</v>
      </c>
      <c r="Y150" s="83">
        <f t="shared" si="30"/>
        <v>0</v>
      </c>
      <c r="Z150" s="83">
        <f t="shared" si="31"/>
        <v>0</v>
      </c>
      <c r="AA150" s="83">
        <f t="shared" si="32"/>
        <v>0</v>
      </c>
    </row>
    <row r="151" spans="3:27" ht="12.75">
      <c r="C151" t="s">
        <v>182</v>
      </c>
      <c r="D151" s="1">
        <v>4</v>
      </c>
      <c r="E151" s="1">
        <v>246</v>
      </c>
      <c r="F151" s="1">
        <v>595</v>
      </c>
      <c r="G151" s="1">
        <v>79</v>
      </c>
      <c r="H151" s="1">
        <v>18</v>
      </c>
      <c r="I151" s="1">
        <v>23</v>
      </c>
      <c r="J151" s="1"/>
      <c r="K151" s="1">
        <v>965</v>
      </c>
      <c r="M151" t="s">
        <v>182</v>
      </c>
      <c r="N151" s="50">
        <f t="shared" si="33"/>
        <v>0.004145077720207254</v>
      </c>
      <c r="O151" s="50">
        <f t="shared" si="34"/>
        <v>0.2549222797927461</v>
      </c>
      <c r="P151" s="50">
        <f t="shared" si="35"/>
        <v>0.616580310880829</v>
      </c>
      <c r="Q151" s="50">
        <f t="shared" si="36"/>
        <v>0.08186528497409326</v>
      </c>
      <c r="R151" s="50">
        <f t="shared" si="37"/>
        <v>0.01865284974093264</v>
      </c>
      <c r="S151" s="50">
        <f t="shared" si="38"/>
        <v>0.02383419689119171</v>
      </c>
      <c r="U151" s="49" t="s">
        <v>182</v>
      </c>
      <c r="V151" s="101">
        <f t="shared" si="27"/>
        <v>0.439586262688522</v>
      </c>
      <c r="W151" s="105">
        <f t="shared" si="28"/>
        <v>0.9415193341257851</v>
      </c>
      <c r="X151" s="94">
        <f t="shared" si="29"/>
        <v>1.3737499858366797</v>
      </c>
      <c r="Y151" s="83">
        <f t="shared" si="30"/>
        <v>0.9540081360696265</v>
      </c>
      <c r="Z151" s="83">
        <f t="shared" si="31"/>
        <v>3.205537174605156</v>
      </c>
      <c r="AA151" s="83">
        <f t="shared" si="32"/>
        <v>2.5323279397149774</v>
      </c>
    </row>
    <row r="152" spans="3:27" ht="12.75">
      <c r="C152" t="s">
        <v>183</v>
      </c>
      <c r="D152" s="1">
        <v>4</v>
      </c>
      <c r="E152" s="1">
        <v>235</v>
      </c>
      <c r="F152" s="1">
        <v>252</v>
      </c>
      <c r="G152" s="1">
        <v>23</v>
      </c>
      <c r="H152" s="1">
        <v>2</v>
      </c>
      <c r="I152" s="1">
        <v>4</v>
      </c>
      <c r="J152" s="1"/>
      <c r="K152" s="1">
        <v>520</v>
      </c>
      <c r="M152" t="s">
        <v>183</v>
      </c>
      <c r="N152" s="50">
        <f t="shared" si="33"/>
        <v>0.007692307692307693</v>
      </c>
      <c r="O152" s="50">
        <f t="shared" si="34"/>
        <v>0.4519230769230769</v>
      </c>
      <c r="P152" s="50">
        <f t="shared" si="35"/>
        <v>0.4846153846153846</v>
      </c>
      <c r="Q152" s="50">
        <f t="shared" si="36"/>
        <v>0.04423076923076923</v>
      </c>
      <c r="R152" s="50">
        <f t="shared" si="37"/>
        <v>0.0038461538461538464</v>
      </c>
      <c r="S152" s="50">
        <f t="shared" si="38"/>
        <v>0.007692307692307693</v>
      </c>
      <c r="U152" s="98" t="s">
        <v>183</v>
      </c>
      <c r="V152" s="101">
        <f t="shared" si="27"/>
        <v>0.8157706605661996</v>
      </c>
      <c r="W152" s="106">
        <f t="shared" si="28"/>
        <v>1.6691138758315738</v>
      </c>
      <c r="X152" s="94">
        <f t="shared" si="29"/>
        <v>1.0797301924879243</v>
      </c>
      <c r="Y152" s="83">
        <f t="shared" si="30"/>
        <v>0.5154384269733535</v>
      </c>
      <c r="Z152" s="83">
        <f t="shared" si="31"/>
        <v>0.6609708063021317</v>
      </c>
      <c r="AA152" s="83">
        <f t="shared" si="32"/>
        <v>0.8172897865635296</v>
      </c>
    </row>
    <row r="153" spans="3:27" ht="12.75">
      <c r="C153" t="s">
        <v>184</v>
      </c>
      <c r="D153" s="1"/>
      <c r="E153" s="1">
        <v>6</v>
      </c>
      <c r="F153" s="1">
        <v>16</v>
      </c>
      <c r="G153" s="1"/>
      <c r="H153" s="1"/>
      <c r="I153" s="1"/>
      <c r="J153" s="1"/>
      <c r="K153" s="1">
        <v>22</v>
      </c>
      <c r="M153" t="s">
        <v>184</v>
      </c>
      <c r="N153" s="50">
        <f t="shared" si="33"/>
        <v>0</v>
      </c>
      <c r="O153" s="50">
        <f t="shared" si="34"/>
        <v>0.2727272727272727</v>
      </c>
      <c r="P153" s="50">
        <f t="shared" si="35"/>
        <v>0.7272727272727273</v>
      </c>
      <c r="Q153" s="50">
        <f t="shared" si="36"/>
        <v>0</v>
      </c>
      <c r="R153" s="50">
        <f t="shared" si="37"/>
        <v>0</v>
      </c>
      <c r="S153" s="50">
        <f t="shared" si="38"/>
        <v>0</v>
      </c>
      <c r="U153" s="98" t="s">
        <v>184</v>
      </c>
      <c r="V153" s="101">
        <f t="shared" si="27"/>
        <v>0</v>
      </c>
      <c r="W153" s="106">
        <f t="shared" si="28"/>
        <v>1.0072795536933288</v>
      </c>
      <c r="X153" s="94">
        <f t="shared" si="29"/>
        <v>1.6203743148447929</v>
      </c>
      <c r="Y153" s="83">
        <f t="shared" si="30"/>
        <v>0</v>
      </c>
      <c r="Z153" s="83">
        <f t="shared" si="31"/>
        <v>0</v>
      </c>
      <c r="AA153" s="83">
        <f t="shared" si="32"/>
        <v>0</v>
      </c>
    </row>
    <row r="154" spans="3:27" ht="12.75">
      <c r="C154" t="s">
        <v>185</v>
      </c>
      <c r="D154" s="1"/>
      <c r="E154" s="1"/>
      <c r="F154" s="1"/>
      <c r="G154" s="1">
        <v>1</v>
      </c>
      <c r="H154" s="1"/>
      <c r="I154" s="1"/>
      <c r="J154" s="1"/>
      <c r="K154" s="1">
        <v>1</v>
      </c>
      <c r="M154" t="s">
        <v>185</v>
      </c>
      <c r="N154" s="50">
        <f t="shared" si="33"/>
        <v>0</v>
      </c>
      <c r="O154" s="50">
        <f t="shared" si="34"/>
        <v>0</v>
      </c>
      <c r="P154" s="50">
        <f t="shared" si="35"/>
        <v>0</v>
      </c>
      <c r="Q154" s="50">
        <f t="shared" si="36"/>
        <v>1</v>
      </c>
      <c r="R154" s="50">
        <f t="shared" si="37"/>
        <v>0</v>
      </c>
      <c r="S154" s="50">
        <f t="shared" si="38"/>
        <v>0</v>
      </c>
      <c r="U154" s="49" t="s">
        <v>185</v>
      </c>
      <c r="V154" s="101">
        <f t="shared" si="27"/>
        <v>0</v>
      </c>
      <c r="W154" s="105">
        <f t="shared" si="28"/>
        <v>0</v>
      </c>
      <c r="X154" s="94">
        <f t="shared" si="29"/>
        <v>0</v>
      </c>
      <c r="Y154" s="83">
        <f t="shared" si="30"/>
        <v>11.653390522875817</v>
      </c>
      <c r="Z154" s="83">
        <f t="shared" si="31"/>
        <v>0</v>
      </c>
      <c r="AA154" s="83">
        <f t="shared" si="32"/>
        <v>0</v>
      </c>
    </row>
    <row r="155" spans="3:27" ht="12.75">
      <c r="C155" t="s">
        <v>186</v>
      </c>
      <c r="D155" s="1"/>
      <c r="E155" s="1">
        <v>1</v>
      </c>
      <c r="F155" s="1">
        <v>4</v>
      </c>
      <c r="G155" s="1">
        <v>1</v>
      </c>
      <c r="H155" s="1"/>
      <c r="I155" s="1"/>
      <c r="J155" s="1"/>
      <c r="K155" s="1">
        <v>6</v>
      </c>
      <c r="M155" t="s">
        <v>186</v>
      </c>
      <c r="N155" s="50">
        <f t="shared" si="33"/>
        <v>0</v>
      </c>
      <c r="O155" s="50">
        <f t="shared" si="34"/>
        <v>0.16666666666666666</v>
      </c>
      <c r="P155" s="50">
        <f t="shared" si="35"/>
        <v>0.6666666666666666</v>
      </c>
      <c r="Q155" s="50">
        <f t="shared" si="36"/>
        <v>0.16666666666666666</v>
      </c>
      <c r="R155" s="50">
        <f t="shared" si="37"/>
        <v>0</v>
      </c>
      <c r="S155" s="50">
        <f t="shared" si="38"/>
        <v>0</v>
      </c>
      <c r="U155" s="49" t="s">
        <v>186</v>
      </c>
      <c r="V155" s="101">
        <f t="shared" si="27"/>
        <v>0</v>
      </c>
      <c r="W155" s="105">
        <f t="shared" si="28"/>
        <v>0.6155597272570343</v>
      </c>
      <c r="X155" s="94">
        <f t="shared" si="29"/>
        <v>1.48534312194106</v>
      </c>
      <c r="Y155" s="83">
        <f t="shared" si="30"/>
        <v>1.9422317538126361</v>
      </c>
      <c r="Z155" s="83">
        <f t="shared" si="31"/>
        <v>0</v>
      </c>
      <c r="AA155" s="83">
        <f t="shared" si="32"/>
        <v>0</v>
      </c>
    </row>
    <row r="156" spans="3:27" ht="12.75">
      <c r="C156" t="s">
        <v>187</v>
      </c>
      <c r="D156" s="1">
        <v>1</v>
      </c>
      <c r="E156" s="1">
        <v>3</v>
      </c>
      <c r="F156" s="1">
        <v>6</v>
      </c>
      <c r="G156" s="1"/>
      <c r="H156" s="1"/>
      <c r="I156" s="1"/>
      <c r="J156" s="1"/>
      <c r="K156" s="1">
        <v>10</v>
      </c>
      <c r="M156" t="s">
        <v>187</v>
      </c>
      <c r="N156" s="50">
        <f t="shared" si="33"/>
        <v>0.1</v>
      </c>
      <c r="O156" s="50">
        <f t="shared" si="34"/>
        <v>0.3</v>
      </c>
      <c r="P156" s="50">
        <f t="shared" si="35"/>
        <v>0.6</v>
      </c>
      <c r="Q156" s="50">
        <f t="shared" si="36"/>
        <v>0</v>
      </c>
      <c r="R156" s="50">
        <f t="shared" si="37"/>
        <v>0</v>
      </c>
      <c r="S156" s="50">
        <f t="shared" si="38"/>
        <v>0</v>
      </c>
      <c r="U156" s="98" t="s">
        <v>187</v>
      </c>
      <c r="V156" s="101">
        <f t="shared" si="27"/>
        <v>10.605018587360595</v>
      </c>
      <c r="W156" s="106">
        <f t="shared" si="28"/>
        <v>1.1080075090626618</v>
      </c>
      <c r="X156" s="94">
        <f t="shared" si="29"/>
        <v>1.336808809746954</v>
      </c>
      <c r="Y156" s="83">
        <f t="shared" si="30"/>
        <v>0</v>
      </c>
      <c r="Z156" s="83">
        <f t="shared" si="31"/>
        <v>0</v>
      </c>
      <c r="AA156" s="83">
        <f t="shared" si="32"/>
        <v>0</v>
      </c>
    </row>
    <row r="157" spans="3:27" ht="12.75">
      <c r="C157" t="s">
        <v>188</v>
      </c>
      <c r="D157" s="1"/>
      <c r="E157" s="1">
        <v>1</v>
      </c>
      <c r="F157" s="1">
        <v>2</v>
      </c>
      <c r="G157" s="1"/>
      <c r="H157" s="1"/>
      <c r="I157" s="1"/>
      <c r="J157" s="1"/>
      <c r="K157" s="1">
        <v>3</v>
      </c>
      <c r="M157" t="s">
        <v>188</v>
      </c>
      <c r="N157" s="50">
        <f t="shared" si="33"/>
        <v>0</v>
      </c>
      <c r="O157" s="50">
        <f t="shared" si="34"/>
        <v>0.3333333333333333</v>
      </c>
      <c r="P157" s="50">
        <f t="shared" si="35"/>
        <v>0.6666666666666666</v>
      </c>
      <c r="Q157" s="50">
        <f t="shared" si="36"/>
        <v>0</v>
      </c>
      <c r="R157" s="50">
        <f t="shared" si="37"/>
        <v>0</v>
      </c>
      <c r="S157" s="50">
        <f t="shared" si="38"/>
        <v>0</v>
      </c>
      <c r="U157" s="98" t="s">
        <v>188</v>
      </c>
      <c r="V157" s="101">
        <f t="shared" si="27"/>
        <v>0</v>
      </c>
      <c r="W157" s="106">
        <f t="shared" si="28"/>
        <v>1.2311194545140687</v>
      </c>
      <c r="X157" s="94">
        <f t="shared" si="29"/>
        <v>1.48534312194106</v>
      </c>
      <c r="Y157" s="83">
        <f t="shared" si="30"/>
        <v>0</v>
      </c>
      <c r="Z157" s="83">
        <f t="shared" si="31"/>
        <v>0</v>
      </c>
      <c r="AA157" s="83">
        <f t="shared" si="32"/>
        <v>0</v>
      </c>
    </row>
    <row r="158" spans="3:27" ht="12.75">
      <c r="C158" t="s">
        <v>189</v>
      </c>
      <c r="D158" s="1"/>
      <c r="E158" s="1">
        <v>13</v>
      </c>
      <c r="F158" s="1">
        <v>35</v>
      </c>
      <c r="G158" s="1">
        <v>5</v>
      </c>
      <c r="H158" s="1"/>
      <c r="I158" s="1"/>
      <c r="J158" s="1"/>
      <c r="K158" s="1">
        <v>53</v>
      </c>
      <c r="M158" t="s">
        <v>189</v>
      </c>
      <c r="N158" s="50">
        <f t="shared" si="33"/>
        <v>0</v>
      </c>
      <c r="O158" s="50">
        <f t="shared" si="34"/>
        <v>0.24528301886792453</v>
      </c>
      <c r="P158" s="50">
        <f t="shared" si="35"/>
        <v>0.660377358490566</v>
      </c>
      <c r="Q158" s="50">
        <f t="shared" si="36"/>
        <v>0.09433962264150944</v>
      </c>
      <c r="R158" s="50">
        <f t="shared" si="37"/>
        <v>0</v>
      </c>
      <c r="S158" s="50">
        <f t="shared" si="38"/>
        <v>0</v>
      </c>
      <c r="U158" s="49" t="s">
        <v>189</v>
      </c>
      <c r="V158" s="101">
        <f t="shared" si="27"/>
        <v>0</v>
      </c>
      <c r="W158" s="105">
        <f t="shared" si="28"/>
        <v>0.9059180891707298</v>
      </c>
      <c r="X158" s="94">
        <f t="shared" si="29"/>
        <v>1.471330450979352</v>
      </c>
      <c r="Y158" s="83">
        <f t="shared" si="30"/>
        <v>1.099376464422247</v>
      </c>
      <c r="Z158" s="83">
        <f t="shared" si="31"/>
        <v>0</v>
      </c>
      <c r="AA158" s="83">
        <f t="shared" si="32"/>
        <v>0</v>
      </c>
    </row>
    <row r="159" spans="3:27" ht="12.75">
      <c r="C159" t="s">
        <v>190</v>
      </c>
      <c r="D159" s="1">
        <v>2</v>
      </c>
      <c r="E159" s="1">
        <v>90</v>
      </c>
      <c r="F159" s="1">
        <v>160</v>
      </c>
      <c r="G159" s="1">
        <v>13</v>
      </c>
      <c r="H159" s="1">
        <v>4</v>
      </c>
      <c r="I159" s="1">
        <v>18</v>
      </c>
      <c r="J159" s="1"/>
      <c r="K159" s="1">
        <v>287</v>
      </c>
      <c r="M159" t="s">
        <v>190</v>
      </c>
      <c r="N159" s="50">
        <f t="shared" si="33"/>
        <v>0.006968641114982578</v>
      </c>
      <c r="O159" s="50">
        <f t="shared" si="34"/>
        <v>0.313588850174216</v>
      </c>
      <c r="P159" s="50">
        <f t="shared" si="35"/>
        <v>0.5574912891986062</v>
      </c>
      <c r="Q159" s="50">
        <f t="shared" si="36"/>
        <v>0.04529616724738676</v>
      </c>
      <c r="R159" s="50">
        <f t="shared" si="37"/>
        <v>0.013937282229965157</v>
      </c>
      <c r="S159" s="50">
        <f t="shared" si="38"/>
        <v>0.0627177700348432</v>
      </c>
      <c r="U159" s="98" t="s">
        <v>190</v>
      </c>
      <c r="V159" s="101">
        <f t="shared" si="27"/>
        <v>0.739025685530355</v>
      </c>
      <c r="W159" s="106">
        <f t="shared" si="28"/>
        <v>1.1581960025045244</v>
      </c>
      <c r="X159" s="94">
        <f t="shared" si="29"/>
        <v>1.2420987779298063</v>
      </c>
      <c r="Y159" s="83">
        <f t="shared" si="30"/>
        <v>0.527853926123295</v>
      </c>
      <c r="Z159" s="83">
        <f t="shared" si="31"/>
        <v>2.3951555350321145</v>
      </c>
      <c r="AA159" s="83">
        <f t="shared" si="32"/>
        <v>6.663617075117279</v>
      </c>
    </row>
    <row r="160" spans="3:27" ht="12.75">
      <c r="C160" t="s">
        <v>191</v>
      </c>
      <c r="D160" s="1"/>
      <c r="E160" s="1"/>
      <c r="F160" s="1"/>
      <c r="G160" s="1"/>
      <c r="H160" s="1"/>
      <c r="I160" s="1">
        <v>1</v>
      </c>
      <c r="J160" s="1"/>
      <c r="K160" s="1">
        <v>1</v>
      </c>
      <c r="M160" t="s">
        <v>191</v>
      </c>
      <c r="N160" s="50">
        <f t="shared" si="33"/>
        <v>0</v>
      </c>
      <c r="O160" s="50">
        <f t="shared" si="34"/>
        <v>0</v>
      </c>
      <c r="P160" s="50">
        <f t="shared" si="35"/>
        <v>0</v>
      </c>
      <c r="Q160" s="50">
        <f t="shared" si="36"/>
        <v>0</v>
      </c>
      <c r="R160" s="50">
        <f t="shared" si="37"/>
        <v>0</v>
      </c>
      <c r="S160" s="50">
        <f t="shared" si="38"/>
        <v>1</v>
      </c>
      <c r="U160" s="49" t="s">
        <v>191</v>
      </c>
      <c r="V160" s="101">
        <f t="shared" si="27"/>
        <v>0</v>
      </c>
      <c r="W160" s="105">
        <f t="shared" si="28"/>
        <v>0</v>
      </c>
      <c r="X160" s="94">
        <f t="shared" si="29"/>
        <v>0</v>
      </c>
      <c r="Y160" s="83">
        <f t="shared" si="30"/>
        <v>0</v>
      </c>
      <c r="Z160" s="83">
        <f t="shared" si="31"/>
        <v>0</v>
      </c>
      <c r="AA160" s="83">
        <f t="shared" si="32"/>
        <v>106.24767225325884</v>
      </c>
    </row>
    <row r="161" spans="3:27" ht="12.75">
      <c r="C161" t="s">
        <v>192</v>
      </c>
      <c r="D161" s="1">
        <v>52</v>
      </c>
      <c r="E161" s="1">
        <v>918</v>
      </c>
      <c r="F161" s="1">
        <v>497</v>
      </c>
      <c r="G161" s="1">
        <v>68</v>
      </c>
      <c r="H161" s="1">
        <v>3</v>
      </c>
      <c r="I161" s="1">
        <v>3</v>
      </c>
      <c r="J161" s="1"/>
      <c r="K161" s="1">
        <v>1541</v>
      </c>
      <c r="M161" t="s">
        <v>192</v>
      </c>
      <c r="N161" s="50">
        <f t="shared" si="33"/>
        <v>0.03374432186891629</v>
      </c>
      <c r="O161" s="50">
        <f t="shared" si="34"/>
        <v>0.5957170668397145</v>
      </c>
      <c r="P161" s="50">
        <f t="shared" si="35"/>
        <v>0.32251784555483454</v>
      </c>
      <c r="Q161" s="50">
        <f t="shared" si="36"/>
        <v>0.04412719013627515</v>
      </c>
      <c r="R161" s="50">
        <f t="shared" si="37"/>
        <v>0.001946787800129786</v>
      </c>
      <c r="S161" s="50">
        <f t="shared" si="38"/>
        <v>0.001946787800129786</v>
      </c>
      <c r="U161" s="98" t="s">
        <v>192</v>
      </c>
      <c r="V161" s="101">
        <f t="shared" si="27"/>
        <v>3.578591606377358</v>
      </c>
      <c r="W161" s="106">
        <f t="shared" si="28"/>
        <v>2.2001966111172906</v>
      </c>
      <c r="X161" s="94">
        <f t="shared" si="29"/>
        <v>0.7185744953971839</v>
      </c>
      <c r="Y161" s="83">
        <f t="shared" si="30"/>
        <v>0.514231379335208</v>
      </c>
      <c r="Z161" s="83">
        <f t="shared" si="31"/>
        <v>0.3345601745072438</v>
      </c>
      <c r="AA161" s="83">
        <f t="shared" si="32"/>
        <v>0.2068416721348323</v>
      </c>
    </row>
    <row r="162" spans="3:27" ht="12.75">
      <c r="C162" t="s">
        <v>193</v>
      </c>
      <c r="D162" s="1"/>
      <c r="E162" s="1">
        <v>1</v>
      </c>
      <c r="F162" s="1"/>
      <c r="G162" s="1"/>
      <c r="H162" s="1"/>
      <c r="I162" s="1"/>
      <c r="J162" s="1"/>
      <c r="K162" s="1">
        <v>1</v>
      </c>
      <c r="M162" t="s">
        <v>193</v>
      </c>
      <c r="N162" s="50">
        <f t="shared" si="33"/>
        <v>0</v>
      </c>
      <c r="O162" s="50">
        <f t="shared" si="34"/>
        <v>1</v>
      </c>
      <c r="P162" s="50">
        <f t="shared" si="35"/>
        <v>0</v>
      </c>
      <c r="Q162" s="50">
        <f t="shared" si="36"/>
        <v>0</v>
      </c>
      <c r="R162" s="50">
        <f t="shared" si="37"/>
        <v>0</v>
      </c>
      <c r="S162" s="50">
        <f t="shared" si="38"/>
        <v>0</v>
      </c>
      <c r="U162" s="98" t="s">
        <v>193</v>
      </c>
      <c r="V162" s="101">
        <f t="shared" si="27"/>
        <v>0</v>
      </c>
      <c r="W162" s="106">
        <f t="shared" si="28"/>
        <v>3.693358363542206</v>
      </c>
      <c r="X162" s="94">
        <f t="shared" si="29"/>
        <v>0</v>
      </c>
      <c r="Y162" s="83">
        <f t="shared" si="30"/>
        <v>0</v>
      </c>
      <c r="Z162" s="83">
        <f t="shared" si="31"/>
        <v>0</v>
      </c>
      <c r="AA162" s="83">
        <f t="shared" si="32"/>
        <v>0</v>
      </c>
    </row>
    <row r="163" spans="3:27" ht="12.75">
      <c r="C163" t="s">
        <v>194</v>
      </c>
      <c r="D163" s="1"/>
      <c r="E163" s="1"/>
      <c r="F163" s="1">
        <v>5</v>
      </c>
      <c r="G163" s="1">
        <v>1</v>
      </c>
      <c r="H163" s="1"/>
      <c r="I163" s="1"/>
      <c r="J163" s="1"/>
      <c r="K163" s="1">
        <v>6</v>
      </c>
      <c r="M163" t="s">
        <v>194</v>
      </c>
      <c r="N163" s="50">
        <f t="shared" si="33"/>
        <v>0</v>
      </c>
      <c r="O163" s="50">
        <f t="shared" si="34"/>
        <v>0</v>
      </c>
      <c r="P163" s="50">
        <f t="shared" si="35"/>
        <v>0.8333333333333334</v>
      </c>
      <c r="Q163" s="50">
        <f t="shared" si="36"/>
        <v>0.16666666666666666</v>
      </c>
      <c r="R163" s="50">
        <f t="shared" si="37"/>
        <v>0</v>
      </c>
      <c r="S163" s="50">
        <f t="shared" si="38"/>
        <v>0</v>
      </c>
      <c r="U163" s="49" t="s">
        <v>194</v>
      </c>
      <c r="V163" s="101">
        <f t="shared" si="27"/>
        <v>0</v>
      </c>
      <c r="W163" s="105">
        <f t="shared" si="28"/>
        <v>0</v>
      </c>
      <c r="X163" s="94">
        <f t="shared" si="29"/>
        <v>1.856678902426325</v>
      </c>
      <c r="Y163" s="83">
        <f t="shared" si="30"/>
        <v>1.9422317538126361</v>
      </c>
      <c r="Z163" s="83">
        <f t="shared" si="31"/>
        <v>0</v>
      </c>
      <c r="AA163" s="83">
        <f t="shared" si="32"/>
        <v>0</v>
      </c>
    </row>
    <row r="164" spans="3:27" ht="12.75">
      <c r="C164" t="s">
        <v>195</v>
      </c>
      <c r="D164" s="1">
        <v>3</v>
      </c>
      <c r="E164" s="1">
        <v>120</v>
      </c>
      <c r="F164" s="1">
        <v>274</v>
      </c>
      <c r="G164" s="1">
        <v>40</v>
      </c>
      <c r="H164" s="1">
        <v>3</v>
      </c>
      <c r="I164" s="1">
        <v>1</v>
      </c>
      <c r="J164" s="1"/>
      <c r="K164" s="1">
        <v>441</v>
      </c>
      <c r="M164" t="s">
        <v>195</v>
      </c>
      <c r="N164" s="50">
        <f t="shared" si="33"/>
        <v>0.006802721088435374</v>
      </c>
      <c r="O164" s="50">
        <f t="shared" si="34"/>
        <v>0.272108843537415</v>
      </c>
      <c r="P164" s="50">
        <f t="shared" si="35"/>
        <v>0.6213151927437641</v>
      </c>
      <c r="Q164" s="50">
        <f t="shared" si="36"/>
        <v>0.09070294784580499</v>
      </c>
      <c r="R164" s="50">
        <f t="shared" si="37"/>
        <v>0.006802721088435374</v>
      </c>
      <c r="S164" s="50">
        <f t="shared" si="38"/>
        <v>0.0022675736961451248</v>
      </c>
      <c r="U164" s="98" t="s">
        <v>195</v>
      </c>
      <c r="V164" s="101">
        <f t="shared" si="27"/>
        <v>0.7214298358748703</v>
      </c>
      <c r="W164" s="106">
        <f t="shared" si="28"/>
        <v>1.004995473072709</v>
      </c>
      <c r="X164" s="94">
        <f t="shared" si="29"/>
        <v>1.384299372149151</v>
      </c>
      <c r="Y164" s="83">
        <f t="shared" si="30"/>
        <v>1.0569968728232033</v>
      </c>
      <c r="Z164" s="83">
        <f t="shared" si="31"/>
        <v>1.1690640111466273</v>
      </c>
      <c r="AA164" s="83">
        <f t="shared" si="32"/>
        <v>0.24092442687813798</v>
      </c>
    </row>
    <row r="165" spans="3:27" ht="12.75">
      <c r="C165" t="s">
        <v>196</v>
      </c>
      <c r="D165" s="1">
        <v>4</v>
      </c>
      <c r="E165" s="1">
        <v>50</v>
      </c>
      <c r="F165" s="1">
        <v>97</v>
      </c>
      <c r="G165" s="1">
        <v>9</v>
      </c>
      <c r="H165" s="1"/>
      <c r="I165" s="1">
        <v>1</v>
      </c>
      <c r="J165" s="1"/>
      <c r="K165" s="1">
        <v>161</v>
      </c>
      <c r="M165" t="s">
        <v>196</v>
      </c>
      <c r="N165" s="50">
        <f t="shared" si="33"/>
        <v>0.024844720496894408</v>
      </c>
      <c r="O165" s="50">
        <f t="shared" si="34"/>
        <v>0.3105590062111801</v>
      </c>
      <c r="P165" s="50">
        <f t="shared" si="35"/>
        <v>0.6024844720496895</v>
      </c>
      <c r="Q165" s="50">
        <f t="shared" si="36"/>
        <v>0.055900621118012424</v>
      </c>
      <c r="R165" s="50">
        <f t="shared" si="37"/>
        <v>0</v>
      </c>
      <c r="S165" s="50">
        <f t="shared" si="38"/>
        <v>0.006211180124223602</v>
      </c>
      <c r="U165" s="98" t="s">
        <v>196</v>
      </c>
      <c r="V165" s="101">
        <f t="shared" si="27"/>
        <v>2.6347872266734393</v>
      </c>
      <c r="W165" s="106">
        <f t="shared" si="28"/>
        <v>1.147005702963418</v>
      </c>
      <c r="X165" s="94">
        <f t="shared" si="29"/>
        <v>1.3423442499529457</v>
      </c>
      <c r="Y165" s="83">
        <f t="shared" si="30"/>
        <v>0.6514317683595178</v>
      </c>
      <c r="Z165" s="83">
        <f t="shared" si="31"/>
        <v>0</v>
      </c>
      <c r="AA165" s="83">
        <f t="shared" si="32"/>
        <v>0.6599234301444649</v>
      </c>
    </row>
    <row r="166" spans="3:27" ht="12.75">
      <c r="C166" t="s">
        <v>197</v>
      </c>
      <c r="D166" s="1"/>
      <c r="E166" s="1"/>
      <c r="F166" s="1">
        <v>3</v>
      </c>
      <c r="G166" s="1">
        <v>2</v>
      </c>
      <c r="H166" s="1"/>
      <c r="I166" s="1"/>
      <c r="J166" s="1"/>
      <c r="K166" s="1">
        <v>5</v>
      </c>
      <c r="M166" t="s">
        <v>197</v>
      </c>
      <c r="N166" s="50">
        <f t="shared" si="33"/>
        <v>0</v>
      </c>
      <c r="O166" s="50">
        <f t="shared" si="34"/>
        <v>0</v>
      </c>
      <c r="P166" s="50">
        <f t="shared" si="35"/>
        <v>0.6</v>
      </c>
      <c r="Q166" s="50">
        <f t="shared" si="36"/>
        <v>0.4</v>
      </c>
      <c r="R166" s="50">
        <f t="shared" si="37"/>
        <v>0</v>
      </c>
      <c r="S166" s="50">
        <f t="shared" si="38"/>
        <v>0</v>
      </c>
      <c r="U166" s="49" t="s">
        <v>197</v>
      </c>
      <c r="V166" s="101">
        <f t="shared" si="27"/>
        <v>0</v>
      </c>
      <c r="W166" s="105">
        <f t="shared" si="28"/>
        <v>0</v>
      </c>
      <c r="X166" s="94">
        <f t="shared" si="29"/>
        <v>1.336808809746954</v>
      </c>
      <c r="Y166" s="83">
        <f t="shared" si="30"/>
        <v>4.661356209150327</v>
      </c>
      <c r="Z166" s="83">
        <f t="shared" si="31"/>
        <v>0</v>
      </c>
      <c r="AA166" s="83">
        <f t="shared" si="32"/>
        <v>0</v>
      </c>
    </row>
    <row r="167" spans="3:27" ht="12.75">
      <c r="C167" t="s">
        <v>198</v>
      </c>
      <c r="D167" s="1"/>
      <c r="E167" s="1"/>
      <c r="F167" s="1">
        <v>3</v>
      </c>
      <c r="G167" s="1">
        <v>5</v>
      </c>
      <c r="H167" s="1">
        <v>1</v>
      </c>
      <c r="I167" s="1"/>
      <c r="J167" s="1"/>
      <c r="K167" s="1">
        <v>9</v>
      </c>
      <c r="M167" t="s">
        <v>198</v>
      </c>
      <c r="N167" s="50">
        <f t="shared" si="33"/>
        <v>0</v>
      </c>
      <c r="O167" s="50">
        <f t="shared" si="34"/>
        <v>0</v>
      </c>
      <c r="P167" s="50">
        <f t="shared" si="35"/>
        <v>0.3333333333333333</v>
      </c>
      <c r="Q167" s="50">
        <f t="shared" si="36"/>
        <v>0.5555555555555556</v>
      </c>
      <c r="R167" s="50">
        <f t="shared" si="37"/>
        <v>0.1111111111111111</v>
      </c>
      <c r="S167" s="50">
        <f t="shared" si="38"/>
        <v>0</v>
      </c>
      <c r="U167" s="49" t="s">
        <v>198</v>
      </c>
      <c r="V167" s="101">
        <f t="shared" si="27"/>
        <v>0</v>
      </c>
      <c r="W167" s="105">
        <f t="shared" si="28"/>
        <v>0</v>
      </c>
      <c r="X167" s="94">
        <f t="shared" si="29"/>
        <v>0.74267156097053</v>
      </c>
      <c r="Y167" s="83">
        <f t="shared" si="30"/>
        <v>6.4741058460421215</v>
      </c>
      <c r="Z167" s="83">
        <f t="shared" si="31"/>
        <v>19.094712182061578</v>
      </c>
      <c r="AA167" s="83">
        <f t="shared" si="32"/>
        <v>0</v>
      </c>
    </row>
    <row r="168" spans="3:27" ht="12.75">
      <c r="C168" t="s">
        <v>199</v>
      </c>
      <c r="D168" s="1"/>
      <c r="E168" s="1"/>
      <c r="F168" s="1">
        <v>1</v>
      </c>
      <c r="G168" s="1"/>
      <c r="H168" s="1"/>
      <c r="I168" s="1"/>
      <c r="J168" s="1"/>
      <c r="K168" s="1">
        <v>1</v>
      </c>
      <c r="M168" t="s">
        <v>199</v>
      </c>
      <c r="N168" s="50">
        <f t="shared" si="33"/>
        <v>0</v>
      </c>
      <c r="O168" s="50">
        <f t="shared" si="34"/>
        <v>0</v>
      </c>
      <c r="P168" s="50">
        <f t="shared" si="35"/>
        <v>1</v>
      </c>
      <c r="Q168" s="50">
        <f t="shared" si="36"/>
        <v>0</v>
      </c>
      <c r="R168" s="50">
        <f t="shared" si="37"/>
        <v>0</v>
      </c>
      <c r="S168" s="50">
        <f t="shared" si="38"/>
        <v>0</v>
      </c>
      <c r="U168" s="49" t="s">
        <v>199</v>
      </c>
      <c r="V168" s="101">
        <f t="shared" si="27"/>
        <v>0</v>
      </c>
      <c r="W168" s="105">
        <f t="shared" si="28"/>
        <v>0</v>
      </c>
      <c r="X168" s="94">
        <f t="shared" si="29"/>
        <v>2.22801468291159</v>
      </c>
      <c r="Y168" s="83">
        <f t="shared" si="30"/>
        <v>0</v>
      </c>
      <c r="Z168" s="83">
        <f t="shared" si="31"/>
        <v>0</v>
      </c>
      <c r="AA168" s="83">
        <f t="shared" si="32"/>
        <v>0</v>
      </c>
    </row>
    <row r="169" spans="3:27" ht="12.75">
      <c r="C169" t="s">
        <v>200</v>
      </c>
      <c r="D169" s="1">
        <v>8</v>
      </c>
      <c r="E169" s="1">
        <v>121</v>
      </c>
      <c r="F169" s="1">
        <v>197</v>
      </c>
      <c r="G169" s="1">
        <v>23</v>
      </c>
      <c r="H169" s="1">
        <v>3</v>
      </c>
      <c r="I169" s="1">
        <v>3</v>
      </c>
      <c r="J169" s="1"/>
      <c r="K169" s="1">
        <v>355</v>
      </c>
      <c r="M169" t="s">
        <v>200</v>
      </c>
      <c r="N169" s="50">
        <f t="shared" si="33"/>
        <v>0.022535211267605635</v>
      </c>
      <c r="O169" s="50">
        <f t="shared" si="34"/>
        <v>0.3408450704225352</v>
      </c>
      <c r="P169" s="50">
        <f t="shared" si="35"/>
        <v>0.5549295774647888</v>
      </c>
      <c r="Q169" s="50">
        <f t="shared" si="36"/>
        <v>0.0647887323943662</v>
      </c>
      <c r="R169" s="50">
        <f t="shared" si="37"/>
        <v>0.008450704225352112</v>
      </c>
      <c r="S169" s="50">
        <f t="shared" si="38"/>
        <v>0.008450704225352112</v>
      </c>
      <c r="U169" s="98" t="s">
        <v>200</v>
      </c>
      <c r="V169" s="101">
        <f t="shared" si="27"/>
        <v>2.3898633436305565</v>
      </c>
      <c r="W169" s="106">
        <f t="shared" si="28"/>
        <v>1.2588629915172025</v>
      </c>
      <c r="X169" s="94">
        <f t="shared" si="29"/>
        <v>1.236391246573474</v>
      </c>
      <c r="Y169" s="83">
        <f t="shared" si="30"/>
        <v>0.7550084000736444</v>
      </c>
      <c r="Z169" s="83">
        <f t="shared" si="31"/>
        <v>1.452273884269472</v>
      </c>
      <c r="AA169" s="83">
        <f t="shared" si="32"/>
        <v>0.8978676528444408</v>
      </c>
    </row>
    <row r="170" spans="3:27" ht="12.75">
      <c r="C170" t="s">
        <v>201</v>
      </c>
      <c r="D170" s="1"/>
      <c r="E170" s="1">
        <v>1</v>
      </c>
      <c r="F170" s="1"/>
      <c r="G170" s="1"/>
      <c r="H170" s="1"/>
      <c r="I170" s="1"/>
      <c r="J170" s="1"/>
      <c r="K170" s="1">
        <v>1</v>
      </c>
      <c r="M170" t="s">
        <v>201</v>
      </c>
      <c r="N170" s="50">
        <f t="shared" si="33"/>
        <v>0</v>
      </c>
      <c r="O170" s="50">
        <f t="shared" si="34"/>
        <v>1</v>
      </c>
      <c r="P170" s="50">
        <f t="shared" si="35"/>
        <v>0</v>
      </c>
      <c r="Q170" s="50">
        <f t="shared" si="36"/>
        <v>0</v>
      </c>
      <c r="R170" s="50">
        <f t="shared" si="37"/>
        <v>0</v>
      </c>
      <c r="S170" s="50">
        <f t="shared" si="38"/>
        <v>0</v>
      </c>
      <c r="U170" s="98" t="s">
        <v>201</v>
      </c>
      <c r="V170" s="101">
        <f t="shared" si="27"/>
        <v>0</v>
      </c>
      <c r="W170" s="106">
        <f t="shared" si="28"/>
        <v>3.693358363542206</v>
      </c>
      <c r="X170" s="94">
        <f t="shared" si="29"/>
        <v>0</v>
      </c>
      <c r="Y170" s="83">
        <f t="shared" si="30"/>
        <v>0</v>
      </c>
      <c r="Z170" s="83">
        <f t="shared" si="31"/>
        <v>0</v>
      </c>
      <c r="AA170" s="83">
        <f t="shared" si="32"/>
        <v>0</v>
      </c>
    </row>
    <row r="171" spans="3:27" ht="12.75">
      <c r="C171" t="s">
        <v>202</v>
      </c>
      <c r="D171" s="1"/>
      <c r="E171" s="1">
        <v>1</v>
      </c>
      <c r="F171" s="1">
        <v>1</v>
      </c>
      <c r="G171" s="1"/>
      <c r="H171" s="1">
        <v>3</v>
      </c>
      <c r="I171" s="1"/>
      <c r="J171" s="1"/>
      <c r="K171" s="1">
        <v>5</v>
      </c>
      <c r="M171" t="s">
        <v>202</v>
      </c>
      <c r="N171" s="50">
        <f t="shared" si="33"/>
        <v>0</v>
      </c>
      <c r="O171" s="50">
        <f t="shared" si="34"/>
        <v>0.2</v>
      </c>
      <c r="P171" s="50">
        <f t="shared" si="35"/>
        <v>0.2</v>
      </c>
      <c r="Q171" s="50">
        <f t="shared" si="36"/>
        <v>0</v>
      </c>
      <c r="R171" s="50">
        <f t="shared" si="37"/>
        <v>0.6</v>
      </c>
      <c r="S171" s="50">
        <f t="shared" si="38"/>
        <v>0</v>
      </c>
      <c r="U171" s="49" t="s">
        <v>202</v>
      </c>
      <c r="V171" s="101">
        <f t="shared" si="27"/>
        <v>0</v>
      </c>
      <c r="W171" s="105">
        <f t="shared" si="28"/>
        <v>0.7386716727084413</v>
      </c>
      <c r="X171" s="94">
        <f t="shared" si="29"/>
        <v>0.44560293658231803</v>
      </c>
      <c r="Y171" s="83">
        <f t="shared" si="30"/>
        <v>0</v>
      </c>
      <c r="Z171" s="83">
        <f t="shared" si="31"/>
        <v>103.11144578313252</v>
      </c>
      <c r="AA171" s="83">
        <f t="shared" si="32"/>
        <v>0</v>
      </c>
    </row>
    <row r="172" spans="3:27" ht="12.75">
      <c r="C172" t="s">
        <v>203</v>
      </c>
      <c r="D172" s="1"/>
      <c r="E172" s="1">
        <v>7</v>
      </c>
      <c r="F172" s="1">
        <v>12</v>
      </c>
      <c r="G172" s="1">
        <v>3</v>
      </c>
      <c r="H172" s="1"/>
      <c r="I172" s="1"/>
      <c r="J172" s="1"/>
      <c r="K172" s="1">
        <v>22</v>
      </c>
      <c r="M172" t="s">
        <v>203</v>
      </c>
      <c r="N172" s="50">
        <f t="shared" si="33"/>
        <v>0</v>
      </c>
      <c r="O172" s="50">
        <f t="shared" si="34"/>
        <v>0.3181818181818182</v>
      </c>
      <c r="P172" s="50">
        <f t="shared" si="35"/>
        <v>0.5454545454545454</v>
      </c>
      <c r="Q172" s="50">
        <f t="shared" si="36"/>
        <v>0.13636363636363635</v>
      </c>
      <c r="R172" s="50">
        <f t="shared" si="37"/>
        <v>0</v>
      </c>
      <c r="S172" s="50">
        <f t="shared" si="38"/>
        <v>0</v>
      </c>
      <c r="U172" s="98" t="s">
        <v>203</v>
      </c>
      <c r="V172" s="101">
        <f aca="true" t="shared" si="39" ref="V172:V201">N172/N$201</f>
        <v>0</v>
      </c>
      <c r="W172" s="106">
        <f t="shared" si="28"/>
        <v>1.1751594793088838</v>
      </c>
      <c r="X172" s="94">
        <f t="shared" si="29"/>
        <v>1.2152807361335944</v>
      </c>
      <c r="Y172" s="83">
        <f t="shared" si="30"/>
        <v>1.5890987076648841</v>
      </c>
      <c r="Z172" s="83">
        <f t="shared" si="31"/>
        <v>0</v>
      </c>
      <c r="AA172" s="83">
        <f t="shared" si="32"/>
        <v>0</v>
      </c>
    </row>
    <row r="173" spans="3:27" ht="12.75">
      <c r="C173" t="s">
        <v>204</v>
      </c>
      <c r="D173" s="1">
        <v>49</v>
      </c>
      <c r="E173" s="1">
        <v>460</v>
      </c>
      <c r="F173" s="1">
        <v>439</v>
      </c>
      <c r="G173" s="1">
        <v>36</v>
      </c>
      <c r="H173" s="1">
        <v>2</v>
      </c>
      <c r="I173" s="1">
        <v>6</v>
      </c>
      <c r="J173" s="1"/>
      <c r="K173" s="1">
        <v>992</v>
      </c>
      <c r="M173" t="s">
        <v>204</v>
      </c>
      <c r="N173" s="50">
        <f t="shared" si="33"/>
        <v>0.04939516129032258</v>
      </c>
      <c r="O173" s="50">
        <f t="shared" si="34"/>
        <v>0.4637096774193548</v>
      </c>
      <c r="P173" s="50">
        <f t="shared" si="35"/>
        <v>0.4425403225806452</v>
      </c>
      <c r="Q173" s="50">
        <f t="shared" si="36"/>
        <v>0.036290322580645164</v>
      </c>
      <c r="R173" s="50">
        <f t="shared" si="37"/>
        <v>0.0020161290322580645</v>
      </c>
      <c r="S173" s="50">
        <f t="shared" si="38"/>
        <v>0.006048387096774193</v>
      </c>
      <c r="U173" s="98" t="s">
        <v>204</v>
      </c>
      <c r="V173" s="101">
        <f t="shared" si="39"/>
        <v>5.238366036095455</v>
      </c>
      <c r="W173" s="106">
        <f t="shared" si="28"/>
        <v>1.7126460153522325</v>
      </c>
      <c r="X173" s="94">
        <f t="shared" si="29"/>
        <v>0.9859863364901089</v>
      </c>
      <c r="Y173" s="83">
        <f t="shared" si="30"/>
        <v>0.42290530123339665</v>
      </c>
      <c r="Z173" s="83">
        <f t="shared" si="31"/>
        <v>0.3464766323357948</v>
      </c>
      <c r="AA173" s="83">
        <f t="shared" si="32"/>
        <v>0.6426270499189043</v>
      </c>
    </row>
    <row r="174" spans="3:27" ht="12.75">
      <c r="C174" t="s">
        <v>205</v>
      </c>
      <c r="D174" s="1">
        <v>31</v>
      </c>
      <c r="E174" s="1">
        <v>230</v>
      </c>
      <c r="F174" s="1">
        <v>185</v>
      </c>
      <c r="G174" s="1">
        <v>17</v>
      </c>
      <c r="H174" s="1">
        <v>4</v>
      </c>
      <c r="I174" s="1">
        <v>5</v>
      </c>
      <c r="J174" s="1"/>
      <c r="K174" s="1">
        <v>472</v>
      </c>
      <c r="M174" t="s">
        <v>205</v>
      </c>
      <c r="N174" s="50">
        <f t="shared" si="33"/>
        <v>0.06567796610169492</v>
      </c>
      <c r="O174" s="50">
        <f t="shared" si="34"/>
        <v>0.4872881355932203</v>
      </c>
      <c r="P174" s="50">
        <f t="shared" si="35"/>
        <v>0.3919491525423729</v>
      </c>
      <c r="Q174" s="50">
        <f t="shared" si="36"/>
        <v>0.036016949152542374</v>
      </c>
      <c r="R174" s="50">
        <f t="shared" si="37"/>
        <v>0.00847457627118644</v>
      </c>
      <c r="S174" s="50">
        <f t="shared" si="38"/>
        <v>0.01059322033898305</v>
      </c>
      <c r="U174" s="98" t="s">
        <v>205</v>
      </c>
      <c r="V174" s="101">
        <f t="shared" si="39"/>
        <v>6.965160512885136</v>
      </c>
      <c r="W174" s="106">
        <f t="shared" si="28"/>
        <v>1.7997297110481087</v>
      </c>
      <c r="X174" s="94">
        <f t="shared" si="29"/>
        <v>0.8732684668191614</v>
      </c>
      <c r="Y174" s="83">
        <f t="shared" si="30"/>
        <v>0.4197195739171375</v>
      </c>
      <c r="Z174" s="83">
        <f t="shared" si="31"/>
        <v>1.4563763528691036</v>
      </c>
      <c r="AA174" s="83">
        <f t="shared" si="32"/>
        <v>1.1255050026828266</v>
      </c>
    </row>
    <row r="175" spans="3:27" ht="12.75">
      <c r="C175" t="s">
        <v>206</v>
      </c>
      <c r="D175" s="1"/>
      <c r="E175" s="1">
        <v>8</v>
      </c>
      <c r="F175" s="1">
        <v>2</v>
      </c>
      <c r="G175" s="1"/>
      <c r="H175" s="1"/>
      <c r="I175" s="1"/>
      <c r="J175" s="1"/>
      <c r="K175" s="1">
        <v>10</v>
      </c>
      <c r="M175" t="s">
        <v>206</v>
      </c>
      <c r="N175" s="50">
        <f t="shared" si="33"/>
        <v>0</v>
      </c>
      <c r="O175" s="50">
        <f t="shared" si="34"/>
        <v>0.8</v>
      </c>
      <c r="P175" s="50">
        <f t="shared" si="35"/>
        <v>0.2</v>
      </c>
      <c r="Q175" s="50">
        <f t="shared" si="36"/>
        <v>0</v>
      </c>
      <c r="R175" s="50">
        <f t="shared" si="37"/>
        <v>0</v>
      </c>
      <c r="S175" s="50">
        <f t="shared" si="38"/>
        <v>0</v>
      </c>
      <c r="U175" s="98" t="s">
        <v>206</v>
      </c>
      <c r="V175" s="101">
        <f t="shared" si="39"/>
        <v>0</v>
      </c>
      <c r="W175" s="106">
        <f t="shared" si="28"/>
        <v>2.954686690833765</v>
      </c>
      <c r="X175" s="94">
        <f t="shared" si="29"/>
        <v>0.44560293658231803</v>
      </c>
      <c r="Y175" s="83">
        <f t="shared" si="30"/>
        <v>0</v>
      </c>
      <c r="Z175" s="83">
        <f t="shared" si="31"/>
        <v>0</v>
      </c>
      <c r="AA175" s="83">
        <f t="shared" si="32"/>
        <v>0</v>
      </c>
    </row>
    <row r="176" spans="3:27" ht="12.75">
      <c r="C176" t="s">
        <v>207</v>
      </c>
      <c r="D176" s="1"/>
      <c r="E176" s="1"/>
      <c r="F176" s="1"/>
      <c r="G176" s="1"/>
      <c r="H176" s="1"/>
      <c r="I176" s="1">
        <v>11</v>
      </c>
      <c r="J176" s="1"/>
      <c r="K176" s="1">
        <v>11</v>
      </c>
      <c r="M176" t="s">
        <v>207</v>
      </c>
      <c r="N176" s="50">
        <f t="shared" si="33"/>
        <v>0</v>
      </c>
      <c r="O176" s="50">
        <f t="shared" si="34"/>
        <v>0</v>
      </c>
      <c r="P176" s="50">
        <f t="shared" si="35"/>
        <v>0</v>
      </c>
      <c r="Q176" s="50">
        <f t="shared" si="36"/>
        <v>0</v>
      </c>
      <c r="R176" s="50">
        <f t="shared" si="37"/>
        <v>0</v>
      </c>
      <c r="S176" s="50">
        <f t="shared" si="38"/>
        <v>1</v>
      </c>
      <c r="U176" s="49" t="s">
        <v>207</v>
      </c>
      <c r="V176" s="101">
        <f t="shared" si="39"/>
        <v>0</v>
      </c>
      <c r="W176" s="105">
        <f t="shared" si="28"/>
        <v>0</v>
      </c>
      <c r="X176" s="94">
        <f t="shared" si="29"/>
        <v>0</v>
      </c>
      <c r="Y176" s="83">
        <f t="shared" si="30"/>
        <v>0</v>
      </c>
      <c r="Z176" s="83">
        <f t="shared" si="31"/>
        <v>0</v>
      </c>
      <c r="AA176" s="83">
        <f t="shared" si="32"/>
        <v>106.24767225325884</v>
      </c>
    </row>
    <row r="177" spans="3:27" ht="12.75">
      <c r="C177" t="s">
        <v>208</v>
      </c>
      <c r="D177" s="1">
        <v>24</v>
      </c>
      <c r="E177" s="1">
        <v>204</v>
      </c>
      <c r="F177" s="1">
        <v>147</v>
      </c>
      <c r="G177" s="1">
        <v>28</v>
      </c>
      <c r="H177" s="1">
        <v>5</v>
      </c>
      <c r="I177" s="1">
        <v>6</v>
      </c>
      <c r="J177" s="1"/>
      <c r="K177" s="1">
        <v>414</v>
      </c>
      <c r="M177" t="s">
        <v>208</v>
      </c>
      <c r="N177" s="50">
        <f t="shared" si="33"/>
        <v>0.057971014492753624</v>
      </c>
      <c r="O177" s="50">
        <f t="shared" si="34"/>
        <v>0.4927536231884058</v>
      </c>
      <c r="P177" s="50">
        <f t="shared" si="35"/>
        <v>0.35507246376811596</v>
      </c>
      <c r="Q177" s="50">
        <f t="shared" si="36"/>
        <v>0.06763285024154589</v>
      </c>
      <c r="R177" s="50">
        <f t="shared" si="37"/>
        <v>0.012077294685990338</v>
      </c>
      <c r="S177" s="50">
        <f t="shared" si="38"/>
        <v>0.014492753623188406</v>
      </c>
      <c r="U177" s="98" t="s">
        <v>208</v>
      </c>
      <c r="V177" s="101">
        <f t="shared" si="39"/>
        <v>6.147836862238026</v>
      </c>
      <c r="W177" s="106">
        <f t="shared" si="28"/>
        <v>1.8199157153686234</v>
      </c>
      <c r="X177" s="94">
        <f t="shared" si="29"/>
        <v>0.7911066627729559</v>
      </c>
      <c r="Y177" s="83">
        <f t="shared" si="30"/>
        <v>0.7881520160399104</v>
      </c>
      <c r="Z177" s="83">
        <f t="shared" si="31"/>
        <v>2.0755121937023455</v>
      </c>
      <c r="AA177" s="83">
        <f t="shared" si="32"/>
        <v>1.5398213370037515</v>
      </c>
    </row>
    <row r="178" spans="3:27" ht="12.75">
      <c r="C178" t="s">
        <v>209</v>
      </c>
      <c r="D178" s="1"/>
      <c r="E178" s="1"/>
      <c r="F178" s="1"/>
      <c r="G178" s="1"/>
      <c r="H178" s="1"/>
      <c r="I178" s="1"/>
      <c r="J178" s="1">
        <v>843</v>
      </c>
      <c r="K178" s="1">
        <v>843</v>
      </c>
      <c r="M178" t="s">
        <v>209</v>
      </c>
      <c r="N178" s="50">
        <f t="shared" si="33"/>
        <v>0</v>
      </c>
      <c r="O178" s="50">
        <f t="shared" si="34"/>
        <v>0</v>
      </c>
      <c r="P178" s="50">
        <f t="shared" si="35"/>
        <v>0</v>
      </c>
      <c r="Q178" s="50">
        <f t="shared" si="36"/>
        <v>0</v>
      </c>
      <c r="R178" s="50">
        <f t="shared" si="37"/>
        <v>0</v>
      </c>
      <c r="S178" s="50">
        <f t="shared" si="38"/>
        <v>0</v>
      </c>
      <c r="U178" s="49" t="s">
        <v>209</v>
      </c>
      <c r="V178" s="101">
        <f t="shared" si="39"/>
        <v>0</v>
      </c>
      <c r="W178" s="105">
        <f t="shared" si="28"/>
        <v>0</v>
      </c>
      <c r="X178" s="94">
        <f t="shared" si="29"/>
        <v>0</v>
      </c>
      <c r="Y178" s="83">
        <f t="shared" si="30"/>
        <v>0</v>
      </c>
      <c r="Z178" s="83">
        <f t="shared" si="31"/>
        <v>0</v>
      </c>
      <c r="AA178" s="83">
        <f t="shared" si="32"/>
        <v>0</v>
      </c>
    </row>
    <row r="179" spans="3:27" ht="12.75">
      <c r="C179" t="s">
        <v>210</v>
      </c>
      <c r="D179" s="1">
        <v>3</v>
      </c>
      <c r="E179" s="1">
        <v>90</v>
      </c>
      <c r="F179" s="1">
        <v>58</v>
      </c>
      <c r="G179" s="1">
        <v>10</v>
      </c>
      <c r="H179" s="1">
        <v>4</v>
      </c>
      <c r="I179" s="1">
        <v>1</v>
      </c>
      <c r="J179" s="1"/>
      <c r="K179" s="1">
        <v>166</v>
      </c>
      <c r="M179" t="s">
        <v>210</v>
      </c>
      <c r="N179" s="50">
        <f t="shared" si="33"/>
        <v>0.018072289156626505</v>
      </c>
      <c r="O179" s="50">
        <f t="shared" si="34"/>
        <v>0.5421686746987951</v>
      </c>
      <c r="P179" s="50">
        <f t="shared" si="35"/>
        <v>0.3493975903614458</v>
      </c>
      <c r="Q179" s="50">
        <f t="shared" si="36"/>
        <v>0.060240963855421686</v>
      </c>
      <c r="R179" s="50">
        <f t="shared" si="37"/>
        <v>0.024096385542168676</v>
      </c>
      <c r="S179" s="50">
        <f t="shared" si="38"/>
        <v>0.006024096385542169</v>
      </c>
      <c r="U179" s="98" t="s">
        <v>210</v>
      </c>
      <c r="V179" s="101">
        <f t="shared" si="39"/>
        <v>1.916569624221794</v>
      </c>
      <c r="W179" s="106">
        <f t="shared" si="28"/>
        <v>2.0024232091493888</v>
      </c>
      <c r="X179" s="94">
        <f t="shared" si="29"/>
        <v>0.7784629614992303</v>
      </c>
      <c r="Y179" s="83">
        <f t="shared" si="30"/>
        <v>0.7020114772816758</v>
      </c>
      <c r="Z179" s="83">
        <f t="shared" si="31"/>
        <v>4.1410219190013065</v>
      </c>
      <c r="AA179" s="83">
        <f t="shared" si="32"/>
        <v>0.6400462183931256</v>
      </c>
    </row>
    <row r="180" spans="3:27" ht="12.75">
      <c r="C180" t="s">
        <v>211</v>
      </c>
      <c r="D180" s="1">
        <v>3</v>
      </c>
      <c r="E180" s="1">
        <v>60</v>
      </c>
      <c r="F180" s="1">
        <v>83</v>
      </c>
      <c r="G180" s="1">
        <v>9</v>
      </c>
      <c r="H180" s="1"/>
      <c r="I180" s="1"/>
      <c r="J180" s="1"/>
      <c r="K180" s="1">
        <v>155</v>
      </c>
      <c r="M180" t="s">
        <v>211</v>
      </c>
      <c r="N180" s="50">
        <f t="shared" si="33"/>
        <v>0.01935483870967742</v>
      </c>
      <c r="O180" s="50">
        <f t="shared" si="34"/>
        <v>0.3870967741935484</v>
      </c>
      <c r="P180" s="50">
        <f t="shared" si="35"/>
        <v>0.535483870967742</v>
      </c>
      <c r="Q180" s="50">
        <f t="shared" si="36"/>
        <v>0.05806451612903226</v>
      </c>
      <c r="R180" s="50">
        <f t="shared" si="37"/>
        <v>0</v>
      </c>
      <c r="S180" s="50">
        <f t="shared" si="38"/>
        <v>0</v>
      </c>
      <c r="U180" s="98" t="s">
        <v>211</v>
      </c>
      <c r="V180" s="101">
        <f t="shared" si="39"/>
        <v>2.052584242714954</v>
      </c>
      <c r="W180" s="106">
        <f t="shared" si="28"/>
        <v>1.4296871084679506</v>
      </c>
      <c r="X180" s="94">
        <f t="shared" si="29"/>
        <v>1.1930659269784645</v>
      </c>
      <c r="Y180" s="109">
        <f t="shared" si="30"/>
        <v>0.6766484819734346</v>
      </c>
      <c r="Z180" s="83">
        <f t="shared" si="31"/>
        <v>0</v>
      </c>
      <c r="AA180" s="83">
        <f t="shared" si="32"/>
        <v>0</v>
      </c>
    </row>
    <row r="181" spans="3:27" ht="12.75">
      <c r="C181" t="s">
        <v>212</v>
      </c>
      <c r="D181" s="1"/>
      <c r="E181" s="1"/>
      <c r="F181" s="1">
        <v>3</v>
      </c>
      <c r="G181" s="1"/>
      <c r="H181" s="1"/>
      <c r="I181" s="1"/>
      <c r="J181" s="1"/>
      <c r="K181" s="1">
        <v>3</v>
      </c>
      <c r="M181" t="s">
        <v>212</v>
      </c>
      <c r="N181" s="50">
        <f t="shared" si="33"/>
        <v>0</v>
      </c>
      <c r="O181" s="50">
        <f t="shared" si="34"/>
        <v>0</v>
      </c>
      <c r="P181" s="50">
        <f t="shared" si="35"/>
        <v>1</v>
      </c>
      <c r="Q181" s="50">
        <f t="shared" si="36"/>
        <v>0</v>
      </c>
      <c r="R181" s="50">
        <f t="shared" si="37"/>
        <v>0</v>
      </c>
      <c r="S181" s="50">
        <f t="shared" si="38"/>
        <v>0</v>
      </c>
      <c r="U181" s="49" t="s">
        <v>212</v>
      </c>
      <c r="V181" s="101">
        <f t="shared" si="39"/>
        <v>0</v>
      </c>
      <c r="W181" s="105">
        <f t="shared" si="28"/>
        <v>0</v>
      </c>
      <c r="X181" s="94">
        <f t="shared" si="29"/>
        <v>2.22801468291159</v>
      </c>
      <c r="Y181" s="83">
        <f t="shared" si="30"/>
        <v>0</v>
      </c>
      <c r="Z181" s="83">
        <f t="shared" si="31"/>
        <v>0</v>
      </c>
      <c r="AA181" s="83">
        <f t="shared" si="32"/>
        <v>0</v>
      </c>
    </row>
    <row r="182" spans="3:27" ht="12.75">
      <c r="C182" t="s">
        <v>213</v>
      </c>
      <c r="D182" s="1"/>
      <c r="E182" s="1">
        <v>3</v>
      </c>
      <c r="F182" s="1">
        <v>46</v>
      </c>
      <c r="G182" s="1">
        <v>10</v>
      </c>
      <c r="H182" s="1"/>
      <c r="I182" s="1">
        <v>2</v>
      </c>
      <c r="J182" s="1"/>
      <c r="K182" s="1">
        <v>61</v>
      </c>
      <c r="M182" t="s">
        <v>213</v>
      </c>
      <c r="N182" s="50">
        <f t="shared" si="33"/>
        <v>0</v>
      </c>
      <c r="O182" s="50">
        <f t="shared" si="34"/>
        <v>0.04918032786885246</v>
      </c>
      <c r="P182" s="50">
        <f t="shared" si="35"/>
        <v>0.7540983606557377</v>
      </c>
      <c r="Q182" s="50">
        <f t="shared" si="36"/>
        <v>0.16393442622950818</v>
      </c>
      <c r="R182" s="50">
        <f t="shared" si="37"/>
        <v>0</v>
      </c>
      <c r="S182" s="50">
        <f t="shared" si="38"/>
        <v>0.03278688524590164</v>
      </c>
      <c r="U182" s="49" t="s">
        <v>213</v>
      </c>
      <c r="V182" s="101">
        <f t="shared" si="39"/>
        <v>0</v>
      </c>
      <c r="W182" s="105">
        <f t="shared" si="28"/>
        <v>0.18164057525617405</v>
      </c>
      <c r="X182" s="94">
        <f t="shared" si="29"/>
        <v>1.6801422199005431</v>
      </c>
      <c r="Y182" s="83">
        <f t="shared" si="30"/>
        <v>1.9103918889960356</v>
      </c>
      <c r="Z182" s="83">
        <f t="shared" si="31"/>
        <v>0</v>
      </c>
      <c r="AA182" s="83">
        <f t="shared" si="32"/>
        <v>3.4835302378117654</v>
      </c>
    </row>
    <row r="183" spans="3:27" ht="12.75">
      <c r="C183" t="s">
        <v>214</v>
      </c>
      <c r="D183" s="1">
        <v>12</v>
      </c>
      <c r="E183" s="1">
        <v>120</v>
      </c>
      <c r="F183" s="1">
        <v>131</v>
      </c>
      <c r="G183" s="1">
        <v>30</v>
      </c>
      <c r="H183" s="1">
        <v>1</v>
      </c>
      <c r="I183" s="1">
        <v>2</v>
      </c>
      <c r="J183" s="1"/>
      <c r="K183" s="1">
        <v>296</v>
      </c>
      <c r="M183" t="s">
        <v>214</v>
      </c>
      <c r="N183" s="50">
        <f t="shared" si="33"/>
        <v>0.04054054054054054</v>
      </c>
      <c r="O183" s="50">
        <f t="shared" si="34"/>
        <v>0.40540540540540543</v>
      </c>
      <c r="P183" s="50">
        <f t="shared" si="35"/>
        <v>0.44256756756756754</v>
      </c>
      <c r="Q183" s="50">
        <f t="shared" si="36"/>
        <v>0.10135135135135136</v>
      </c>
      <c r="R183" s="50">
        <f t="shared" si="37"/>
        <v>0.0033783783783783786</v>
      </c>
      <c r="S183" s="50">
        <f t="shared" si="38"/>
        <v>0.006756756756756757</v>
      </c>
      <c r="U183" s="49" t="s">
        <v>214</v>
      </c>
      <c r="V183" s="101">
        <f t="shared" si="39"/>
        <v>4.299331859740781</v>
      </c>
      <c r="W183" s="106">
        <f t="shared" si="28"/>
        <v>1.4973074446792727</v>
      </c>
      <c r="X183" s="94">
        <f t="shared" si="29"/>
        <v>0.9860470387210077</v>
      </c>
      <c r="Y183" s="83">
        <f t="shared" si="30"/>
        <v>1.181086877318495</v>
      </c>
      <c r="Z183" s="83">
        <f t="shared" si="31"/>
        <v>0.5805824649951157</v>
      </c>
      <c r="AA183" s="83">
        <f t="shared" si="32"/>
        <v>0.7178896773868841</v>
      </c>
    </row>
    <row r="184" spans="3:27" ht="12.75">
      <c r="C184" t="s">
        <v>215</v>
      </c>
      <c r="D184" s="1"/>
      <c r="E184" s="1"/>
      <c r="F184" s="1"/>
      <c r="G184" s="1"/>
      <c r="H184" s="1"/>
      <c r="I184" s="1">
        <v>59</v>
      </c>
      <c r="J184" s="1"/>
      <c r="K184" s="1">
        <v>59</v>
      </c>
      <c r="M184" t="s">
        <v>215</v>
      </c>
      <c r="N184" s="50">
        <f t="shared" si="33"/>
        <v>0</v>
      </c>
      <c r="O184" s="50">
        <f t="shared" si="34"/>
        <v>0</v>
      </c>
      <c r="P184" s="50">
        <f t="shared" si="35"/>
        <v>0</v>
      </c>
      <c r="Q184" s="50">
        <f t="shared" si="36"/>
        <v>0</v>
      </c>
      <c r="R184" s="50">
        <f t="shared" si="37"/>
        <v>0</v>
      </c>
      <c r="S184" s="50">
        <f t="shared" si="38"/>
        <v>1</v>
      </c>
      <c r="U184" s="49" t="s">
        <v>215</v>
      </c>
      <c r="V184" s="101">
        <f t="shared" si="39"/>
        <v>0</v>
      </c>
      <c r="W184" s="105">
        <f t="shared" si="28"/>
        <v>0</v>
      </c>
      <c r="X184" s="94">
        <f t="shared" si="29"/>
        <v>0</v>
      </c>
      <c r="Y184" s="83">
        <f t="shared" si="30"/>
        <v>0</v>
      </c>
      <c r="Z184" s="83">
        <f t="shared" si="31"/>
        <v>0</v>
      </c>
      <c r="AA184" s="83">
        <f t="shared" si="32"/>
        <v>106.24767225325884</v>
      </c>
    </row>
    <row r="185" spans="3:27" ht="12.75">
      <c r="C185" t="s">
        <v>216</v>
      </c>
      <c r="D185" s="1"/>
      <c r="E185" s="1"/>
      <c r="F185" s="1"/>
      <c r="G185" s="1"/>
      <c r="H185" s="1"/>
      <c r="I185" s="1"/>
      <c r="J185" s="1">
        <v>3279</v>
      </c>
      <c r="K185" s="1">
        <v>3279</v>
      </c>
      <c r="M185" t="s">
        <v>216</v>
      </c>
      <c r="N185" s="50">
        <f t="shared" si="33"/>
        <v>0</v>
      </c>
      <c r="O185" s="50">
        <f t="shared" si="34"/>
        <v>0</v>
      </c>
      <c r="P185" s="50">
        <f t="shared" si="35"/>
        <v>0</v>
      </c>
      <c r="Q185" s="50">
        <f t="shared" si="36"/>
        <v>0</v>
      </c>
      <c r="R185" s="50">
        <f t="shared" si="37"/>
        <v>0</v>
      </c>
      <c r="S185" s="50">
        <f t="shared" si="38"/>
        <v>0</v>
      </c>
      <c r="U185" s="49" t="s">
        <v>216</v>
      </c>
      <c r="V185" s="101">
        <f t="shared" si="39"/>
        <v>0</v>
      </c>
      <c r="W185" s="105">
        <f t="shared" si="28"/>
        <v>0</v>
      </c>
      <c r="X185" s="94">
        <f t="shared" si="29"/>
        <v>0</v>
      </c>
      <c r="Y185" s="83">
        <f t="shared" si="30"/>
        <v>0</v>
      </c>
      <c r="Z185" s="83">
        <f t="shared" si="31"/>
        <v>0</v>
      </c>
      <c r="AA185" s="83">
        <f t="shared" si="32"/>
        <v>0</v>
      </c>
    </row>
    <row r="186" spans="3:27" ht="12.75">
      <c r="C186" t="s">
        <v>217</v>
      </c>
      <c r="D186" s="1"/>
      <c r="E186" s="1"/>
      <c r="F186" s="1"/>
      <c r="G186" s="1"/>
      <c r="H186" s="1"/>
      <c r="I186" s="1"/>
      <c r="J186" s="1">
        <v>2672</v>
      </c>
      <c r="K186" s="1">
        <v>2672</v>
      </c>
      <c r="M186" t="s">
        <v>217</v>
      </c>
      <c r="N186" s="50">
        <f t="shared" si="33"/>
        <v>0</v>
      </c>
      <c r="O186" s="50">
        <f t="shared" si="34"/>
        <v>0</v>
      </c>
      <c r="P186" s="50">
        <f t="shared" si="35"/>
        <v>0</v>
      </c>
      <c r="Q186" s="50">
        <f t="shared" si="36"/>
        <v>0</v>
      </c>
      <c r="R186" s="50">
        <f t="shared" si="37"/>
        <v>0</v>
      </c>
      <c r="S186" s="50">
        <f t="shared" si="38"/>
        <v>0</v>
      </c>
      <c r="U186" s="49" t="s">
        <v>217</v>
      </c>
      <c r="V186" s="101">
        <f t="shared" si="39"/>
        <v>0</v>
      </c>
      <c r="W186" s="105">
        <f t="shared" si="28"/>
        <v>0</v>
      </c>
      <c r="X186" s="94">
        <f t="shared" si="29"/>
        <v>0</v>
      </c>
      <c r="Y186" s="83">
        <f t="shared" si="30"/>
        <v>0</v>
      </c>
      <c r="Z186" s="83">
        <f t="shared" si="31"/>
        <v>0</v>
      </c>
      <c r="AA186" s="83">
        <f t="shared" si="32"/>
        <v>0</v>
      </c>
    </row>
    <row r="187" spans="3:27" ht="12.75">
      <c r="C187" t="s">
        <v>218</v>
      </c>
      <c r="D187" s="1"/>
      <c r="E187" s="1"/>
      <c r="F187" s="1"/>
      <c r="G187" s="1"/>
      <c r="H187" s="1"/>
      <c r="I187" s="1"/>
      <c r="J187" s="1">
        <v>2902</v>
      </c>
      <c r="K187" s="1">
        <v>2902</v>
      </c>
      <c r="M187" t="s">
        <v>218</v>
      </c>
      <c r="N187" s="50">
        <f t="shared" si="33"/>
        <v>0</v>
      </c>
      <c r="O187" s="50">
        <f t="shared" si="34"/>
        <v>0</v>
      </c>
      <c r="P187" s="50">
        <f t="shared" si="35"/>
        <v>0</v>
      </c>
      <c r="Q187" s="50">
        <f t="shared" si="36"/>
        <v>0</v>
      </c>
      <c r="R187" s="50">
        <f t="shared" si="37"/>
        <v>0</v>
      </c>
      <c r="S187" s="50">
        <f t="shared" si="38"/>
        <v>0</v>
      </c>
      <c r="U187" s="49" t="s">
        <v>218</v>
      </c>
      <c r="V187" s="101">
        <f t="shared" si="39"/>
        <v>0</v>
      </c>
      <c r="W187" s="105">
        <f t="shared" si="28"/>
        <v>0</v>
      </c>
      <c r="X187" s="94">
        <f t="shared" si="29"/>
        <v>0</v>
      </c>
      <c r="Y187" s="83">
        <f t="shared" si="30"/>
        <v>0</v>
      </c>
      <c r="Z187" s="83">
        <f t="shared" si="31"/>
        <v>0</v>
      </c>
      <c r="AA187" s="83">
        <f t="shared" si="32"/>
        <v>0</v>
      </c>
    </row>
    <row r="188" spans="3:27" ht="12.75">
      <c r="C188" t="s">
        <v>219</v>
      </c>
      <c r="D188" s="1"/>
      <c r="E188" s="1"/>
      <c r="F188" s="1">
        <v>6</v>
      </c>
      <c r="G188" s="1"/>
      <c r="H188" s="1"/>
      <c r="I188" s="1"/>
      <c r="J188" s="1"/>
      <c r="K188" s="1">
        <v>6</v>
      </c>
      <c r="M188" t="s">
        <v>219</v>
      </c>
      <c r="N188" s="50">
        <f t="shared" si="33"/>
        <v>0</v>
      </c>
      <c r="O188" s="50">
        <f t="shared" si="34"/>
        <v>0</v>
      </c>
      <c r="P188" s="50">
        <f t="shared" si="35"/>
        <v>1</v>
      </c>
      <c r="Q188" s="50">
        <f t="shared" si="36"/>
        <v>0</v>
      </c>
      <c r="R188" s="50">
        <f t="shared" si="37"/>
        <v>0</v>
      </c>
      <c r="S188" s="50">
        <f t="shared" si="38"/>
        <v>0</v>
      </c>
      <c r="U188" s="49" t="s">
        <v>219</v>
      </c>
      <c r="V188" s="101">
        <f t="shared" si="39"/>
        <v>0</v>
      </c>
      <c r="W188" s="105">
        <f t="shared" si="28"/>
        <v>0</v>
      </c>
      <c r="X188" s="94">
        <f t="shared" si="29"/>
        <v>2.22801468291159</v>
      </c>
      <c r="Y188" s="83">
        <f t="shared" si="30"/>
        <v>0</v>
      </c>
      <c r="Z188" s="83">
        <f t="shared" si="31"/>
        <v>0</v>
      </c>
      <c r="AA188" s="83">
        <f t="shared" si="32"/>
        <v>0</v>
      </c>
    </row>
    <row r="189" spans="3:27" ht="12.75">
      <c r="C189" t="s">
        <v>220</v>
      </c>
      <c r="D189" s="1">
        <v>6</v>
      </c>
      <c r="E189" s="1">
        <v>224</v>
      </c>
      <c r="F189" s="1">
        <v>516</v>
      </c>
      <c r="G189" s="1">
        <v>69</v>
      </c>
      <c r="H189" s="1">
        <v>4</v>
      </c>
      <c r="I189" s="1">
        <v>3</v>
      </c>
      <c r="J189" s="1"/>
      <c r="K189" s="1">
        <v>822</v>
      </c>
      <c r="M189" t="s">
        <v>220</v>
      </c>
      <c r="N189" s="50">
        <f t="shared" si="33"/>
        <v>0.0072992700729927005</v>
      </c>
      <c r="O189" s="50">
        <f t="shared" si="34"/>
        <v>0.2725060827250608</v>
      </c>
      <c r="P189" s="50">
        <f t="shared" si="35"/>
        <v>0.6277372262773723</v>
      </c>
      <c r="Q189" s="50">
        <f t="shared" si="36"/>
        <v>0.08394160583941605</v>
      </c>
      <c r="R189" s="50">
        <f t="shared" si="37"/>
        <v>0.004866180048661801</v>
      </c>
      <c r="S189" s="50">
        <f t="shared" si="38"/>
        <v>0.0036496350364963502</v>
      </c>
      <c r="U189" s="98" t="s">
        <v>220</v>
      </c>
      <c r="V189" s="101">
        <f t="shared" si="39"/>
        <v>0.774088947982525</v>
      </c>
      <c r="W189" s="106">
        <f t="shared" si="28"/>
        <v>1.0064626197487276</v>
      </c>
      <c r="X189" s="94">
        <f t="shared" si="29"/>
        <v>1.3986077571561806</v>
      </c>
      <c r="Y189" s="83">
        <f t="shared" si="30"/>
        <v>0.9782043139640284</v>
      </c>
      <c r="Z189" s="83">
        <f t="shared" si="31"/>
        <v>0.8362647670975875</v>
      </c>
      <c r="AA189" s="83">
        <f t="shared" si="32"/>
        <v>0.3877652272016746</v>
      </c>
    </row>
    <row r="190" spans="3:27" ht="12.75">
      <c r="C190" t="s">
        <v>221</v>
      </c>
      <c r="D190" s="1"/>
      <c r="E190" s="1">
        <v>2</v>
      </c>
      <c r="F190" s="1">
        <v>9</v>
      </c>
      <c r="G190" s="1"/>
      <c r="H190" s="1"/>
      <c r="I190" s="1"/>
      <c r="J190" s="1"/>
      <c r="K190" s="1">
        <v>11</v>
      </c>
      <c r="M190" t="s">
        <v>221</v>
      </c>
      <c r="N190" s="50">
        <f t="shared" si="33"/>
        <v>0</v>
      </c>
      <c r="O190" s="50">
        <f t="shared" si="34"/>
        <v>0.18181818181818182</v>
      </c>
      <c r="P190" s="50">
        <f t="shared" si="35"/>
        <v>0.8181818181818182</v>
      </c>
      <c r="Q190" s="50">
        <f t="shared" si="36"/>
        <v>0</v>
      </c>
      <c r="R190" s="50">
        <f t="shared" si="37"/>
        <v>0</v>
      </c>
      <c r="S190" s="50">
        <f t="shared" si="38"/>
        <v>0</v>
      </c>
      <c r="U190" s="49" t="s">
        <v>221</v>
      </c>
      <c r="V190" s="101">
        <f t="shared" si="39"/>
        <v>0</v>
      </c>
      <c r="W190" s="105">
        <f t="shared" si="28"/>
        <v>0.6715197024622193</v>
      </c>
      <c r="X190" s="94">
        <f t="shared" si="29"/>
        <v>1.8229211042003919</v>
      </c>
      <c r="Y190" s="83">
        <f t="shared" si="30"/>
        <v>0</v>
      </c>
      <c r="Z190" s="83">
        <f t="shared" si="31"/>
        <v>0</v>
      </c>
      <c r="AA190" s="83">
        <f t="shared" si="32"/>
        <v>0</v>
      </c>
    </row>
    <row r="191" spans="3:27" ht="12.75">
      <c r="C191" t="s">
        <v>222</v>
      </c>
      <c r="D191" s="1"/>
      <c r="E191" s="1">
        <v>1</v>
      </c>
      <c r="F191" s="1">
        <v>22</v>
      </c>
      <c r="G191" s="1">
        <v>17</v>
      </c>
      <c r="H191" s="1">
        <v>1</v>
      </c>
      <c r="I191" s="1"/>
      <c r="J191" s="1"/>
      <c r="K191" s="1">
        <v>41</v>
      </c>
      <c r="M191" t="s">
        <v>222</v>
      </c>
      <c r="N191" s="50">
        <f t="shared" si="33"/>
        <v>0</v>
      </c>
      <c r="O191" s="50">
        <f t="shared" si="34"/>
        <v>0.024390243902439025</v>
      </c>
      <c r="P191" s="50">
        <f t="shared" si="35"/>
        <v>0.5365853658536586</v>
      </c>
      <c r="Q191" s="50">
        <f t="shared" si="36"/>
        <v>0.4146341463414634</v>
      </c>
      <c r="R191" s="50">
        <f t="shared" si="37"/>
        <v>0.024390243902439025</v>
      </c>
      <c r="S191" s="50">
        <f t="shared" si="38"/>
        <v>0</v>
      </c>
      <c r="U191" s="49" t="s">
        <v>222</v>
      </c>
      <c r="V191" s="101">
        <f t="shared" si="39"/>
        <v>0</v>
      </c>
      <c r="W191" s="105">
        <f t="shared" si="28"/>
        <v>0.09008191130590747</v>
      </c>
      <c r="X191" s="94">
        <f t="shared" si="29"/>
        <v>1.1955200737574387</v>
      </c>
      <c r="Y191" s="83">
        <f t="shared" si="30"/>
        <v>4.831893631436315</v>
      </c>
      <c r="Z191" s="83">
        <f t="shared" si="31"/>
        <v>4.191522186306201</v>
      </c>
      <c r="AA191" s="83">
        <f t="shared" si="32"/>
        <v>0</v>
      </c>
    </row>
    <row r="192" spans="3:27" ht="12.75">
      <c r="C192" t="s">
        <v>223</v>
      </c>
      <c r="D192" s="1"/>
      <c r="E192" s="1">
        <v>2</v>
      </c>
      <c r="F192" s="1">
        <v>9</v>
      </c>
      <c r="G192" s="1">
        <v>1</v>
      </c>
      <c r="H192" s="1"/>
      <c r="I192" s="1"/>
      <c r="J192" s="1"/>
      <c r="K192" s="1">
        <v>12</v>
      </c>
      <c r="M192" t="s">
        <v>223</v>
      </c>
      <c r="N192" s="50">
        <f t="shared" si="33"/>
        <v>0</v>
      </c>
      <c r="O192" s="50">
        <f t="shared" si="34"/>
        <v>0.16666666666666666</v>
      </c>
      <c r="P192" s="50">
        <f t="shared" si="35"/>
        <v>0.75</v>
      </c>
      <c r="Q192" s="50">
        <f t="shared" si="36"/>
        <v>0.08333333333333333</v>
      </c>
      <c r="R192" s="50">
        <f t="shared" si="37"/>
        <v>0</v>
      </c>
      <c r="S192" s="50">
        <f t="shared" si="38"/>
        <v>0</v>
      </c>
      <c r="U192" s="49" t="s">
        <v>223</v>
      </c>
      <c r="V192" s="101">
        <f t="shared" si="39"/>
        <v>0</v>
      </c>
      <c r="W192" s="105">
        <f t="shared" si="28"/>
        <v>0.6155597272570343</v>
      </c>
      <c r="X192" s="94">
        <f t="shared" si="29"/>
        <v>1.6710110121836925</v>
      </c>
      <c r="Y192" s="83">
        <f t="shared" si="30"/>
        <v>0.9711158769063181</v>
      </c>
      <c r="Z192" s="83">
        <f t="shared" si="31"/>
        <v>0</v>
      </c>
      <c r="AA192" s="83">
        <f t="shared" si="32"/>
        <v>0</v>
      </c>
    </row>
    <row r="193" spans="3:27" ht="12.75">
      <c r="C193" t="s">
        <v>224</v>
      </c>
      <c r="D193" s="1"/>
      <c r="E193" s="1"/>
      <c r="F193" s="1">
        <v>3</v>
      </c>
      <c r="G193" s="1">
        <v>1</v>
      </c>
      <c r="H193" s="1"/>
      <c r="I193" s="1"/>
      <c r="J193" s="1"/>
      <c r="K193" s="1">
        <v>4</v>
      </c>
      <c r="M193" t="s">
        <v>224</v>
      </c>
      <c r="N193" s="50">
        <f t="shared" si="33"/>
        <v>0</v>
      </c>
      <c r="O193" s="50">
        <f t="shared" si="34"/>
        <v>0</v>
      </c>
      <c r="P193" s="50">
        <f t="shared" si="35"/>
        <v>0.75</v>
      </c>
      <c r="Q193" s="50">
        <f t="shared" si="36"/>
        <v>0.25</v>
      </c>
      <c r="R193" s="50">
        <f t="shared" si="37"/>
        <v>0</v>
      </c>
      <c r="S193" s="50">
        <f t="shared" si="38"/>
        <v>0</v>
      </c>
      <c r="U193" s="49" t="s">
        <v>224</v>
      </c>
      <c r="V193" s="101">
        <f t="shared" si="39"/>
        <v>0</v>
      </c>
      <c r="W193" s="105">
        <f t="shared" si="28"/>
        <v>0</v>
      </c>
      <c r="X193" s="94">
        <f t="shared" si="29"/>
        <v>1.6710110121836925</v>
      </c>
      <c r="Y193" s="83">
        <f t="shared" si="30"/>
        <v>2.9133476307189543</v>
      </c>
      <c r="Z193" s="83">
        <f t="shared" si="31"/>
        <v>0</v>
      </c>
      <c r="AA193" s="83">
        <f t="shared" si="32"/>
        <v>0</v>
      </c>
    </row>
    <row r="194" spans="3:27" ht="12.75">
      <c r="C194" t="s">
        <v>225</v>
      </c>
      <c r="D194" s="1"/>
      <c r="E194" s="1"/>
      <c r="F194" s="1">
        <v>3</v>
      </c>
      <c r="G194" s="1"/>
      <c r="H194" s="1"/>
      <c r="I194" s="1"/>
      <c r="J194" s="1"/>
      <c r="K194" s="1">
        <v>3</v>
      </c>
      <c r="M194" t="s">
        <v>225</v>
      </c>
      <c r="N194" s="50">
        <f t="shared" si="33"/>
        <v>0</v>
      </c>
      <c r="O194" s="50">
        <f t="shared" si="34"/>
        <v>0</v>
      </c>
      <c r="P194" s="50">
        <f t="shared" si="35"/>
        <v>1</v>
      </c>
      <c r="Q194" s="50">
        <f t="shared" si="36"/>
        <v>0</v>
      </c>
      <c r="R194" s="50">
        <f t="shared" si="37"/>
        <v>0</v>
      </c>
      <c r="S194" s="50">
        <f t="shared" si="38"/>
        <v>0</v>
      </c>
      <c r="U194" s="49" t="s">
        <v>225</v>
      </c>
      <c r="V194" s="101">
        <f t="shared" si="39"/>
        <v>0</v>
      </c>
      <c r="W194" s="105">
        <f t="shared" si="28"/>
        <v>0</v>
      </c>
      <c r="X194" s="94">
        <f t="shared" si="29"/>
        <v>2.22801468291159</v>
      </c>
      <c r="Y194" s="83">
        <f t="shared" si="30"/>
        <v>0</v>
      </c>
      <c r="Z194" s="83">
        <f t="shared" si="31"/>
        <v>0</v>
      </c>
      <c r="AA194" s="83">
        <f t="shared" si="32"/>
        <v>0</v>
      </c>
    </row>
    <row r="195" spans="3:27" ht="12.75">
      <c r="C195" t="s">
        <v>226</v>
      </c>
      <c r="D195" s="1"/>
      <c r="E195" s="1">
        <v>10</v>
      </c>
      <c r="F195" s="1">
        <v>18</v>
      </c>
      <c r="G195" s="1">
        <v>15</v>
      </c>
      <c r="H195" s="1"/>
      <c r="I195" s="1">
        <v>2</v>
      </c>
      <c r="J195" s="1"/>
      <c r="K195" s="1">
        <v>45</v>
      </c>
      <c r="M195" t="s">
        <v>226</v>
      </c>
      <c r="N195" s="50">
        <f t="shared" si="33"/>
        <v>0</v>
      </c>
      <c r="O195" s="50">
        <f t="shared" si="34"/>
        <v>0.2222222222222222</v>
      </c>
      <c r="P195" s="50">
        <f t="shared" si="35"/>
        <v>0.4</v>
      </c>
      <c r="Q195" s="50">
        <f t="shared" si="36"/>
        <v>0.3333333333333333</v>
      </c>
      <c r="R195" s="50">
        <f t="shared" si="37"/>
        <v>0</v>
      </c>
      <c r="S195" s="50">
        <f t="shared" si="38"/>
        <v>0.044444444444444446</v>
      </c>
      <c r="U195" s="49" t="s">
        <v>226</v>
      </c>
      <c r="V195" s="101">
        <f t="shared" si="39"/>
        <v>0</v>
      </c>
      <c r="W195" s="105">
        <f t="shared" si="28"/>
        <v>0.820746303009379</v>
      </c>
      <c r="X195" s="94">
        <f t="shared" si="29"/>
        <v>0.8912058731646361</v>
      </c>
      <c r="Y195" s="83">
        <f t="shared" si="30"/>
        <v>3.8844635076252723</v>
      </c>
      <c r="Z195" s="83">
        <f t="shared" si="31"/>
        <v>0</v>
      </c>
      <c r="AA195" s="83">
        <f t="shared" si="32"/>
        <v>4.722118766811504</v>
      </c>
    </row>
    <row r="196" spans="3:27" ht="12.75">
      <c r="C196" t="s">
        <v>227</v>
      </c>
      <c r="D196" s="1"/>
      <c r="E196" s="1">
        <v>1</v>
      </c>
      <c r="F196" s="1"/>
      <c r="G196" s="1"/>
      <c r="H196" s="1"/>
      <c r="I196" s="1"/>
      <c r="J196" s="1"/>
      <c r="K196" s="1">
        <v>1</v>
      </c>
      <c r="M196" t="s">
        <v>227</v>
      </c>
      <c r="N196" s="50">
        <f t="shared" si="33"/>
        <v>0</v>
      </c>
      <c r="O196" s="50">
        <f t="shared" si="34"/>
        <v>1</v>
      </c>
      <c r="P196" s="50">
        <f t="shared" si="35"/>
        <v>0</v>
      </c>
      <c r="Q196" s="50">
        <f t="shared" si="36"/>
        <v>0</v>
      </c>
      <c r="R196" s="50">
        <f t="shared" si="37"/>
        <v>0</v>
      </c>
      <c r="S196" s="50">
        <f t="shared" si="38"/>
        <v>0</v>
      </c>
      <c r="U196" s="98" t="s">
        <v>227</v>
      </c>
      <c r="V196" s="101">
        <f t="shared" si="39"/>
        <v>0</v>
      </c>
      <c r="W196" s="106">
        <f t="shared" si="28"/>
        <v>3.693358363542206</v>
      </c>
      <c r="X196" s="94">
        <f t="shared" si="29"/>
        <v>0</v>
      </c>
      <c r="Y196" s="83">
        <f t="shared" si="30"/>
        <v>0</v>
      </c>
      <c r="Z196" s="83">
        <f t="shared" si="31"/>
        <v>0</v>
      </c>
      <c r="AA196" s="83">
        <f t="shared" si="32"/>
        <v>0</v>
      </c>
    </row>
    <row r="197" spans="3:27" ht="12.75">
      <c r="C197" t="s">
        <v>228</v>
      </c>
      <c r="D197" s="1"/>
      <c r="E197" s="1"/>
      <c r="F197" s="1">
        <v>1</v>
      </c>
      <c r="G197" s="1"/>
      <c r="H197" s="1"/>
      <c r="I197" s="1"/>
      <c r="J197" s="1"/>
      <c r="K197" s="1">
        <v>1</v>
      </c>
      <c r="M197" t="s">
        <v>228</v>
      </c>
      <c r="N197" s="50">
        <f t="shared" si="33"/>
        <v>0</v>
      </c>
      <c r="O197" s="50">
        <f t="shared" si="34"/>
        <v>0</v>
      </c>
      <c r="P197" s="50">
        <f t="shared" si="35"/>
        <v>1</v>
      </c>
      <c r="Q197" s="50">
        <f t="shared" si="36"/>
        <v>0</v>
      </c>
      <c r="R197" s="50">
        <f t="shared" si="37"/>
        <v>0</v>
      </c>
      <c r="S197" s="50">
        <f t="shared" si="38"/>
        <v>0</v>
      </c>
      <c r="U197" s="49" t="s">
        <v>228</v>
      </c>
      <c r="V197" s="101">
        <f t="shared" si="39"/>
        <v>0</v>
      </c>
      <c r="W197" s="105">
        <f t="shared" si="28"/>
        <v>0</v>
      </c>
      <c r="X197" s="94">
        <f t="shared" si="29"/>
        <v>2.22801468291159</v>
      </c>
      <c r="Y197" s="83">
        <f t="shared" si="30"/>
        <v>0</v>
      </c>
      <c r="Z197" s="83">
        <f t="shared" si="31"/>
        <v>0</v>
      </c>
      <c r="AA197" s="83">
        <f t="shared" si="32"/>
        <v>0</v>
      </c>
    </row>
    <row r="198" spans="3:27" ht="12.75">
      <c r="C198" t="s">
        <v>229</v>
      </c>
      <c r="D198" s="1">
        <v>1</v>
      </c>
      <c r="E198" s="1">
        <v>28</v>
      </c>
      <c r="F198" s="1">
        <v>36</v>
      </c>
      <c r="G198" s="1">
        <v>6</v>
      </c>
      <c r="H198" s="1">
        <v>2</v>
      </c>
      <c r="I198" s="1"/>
      <c r="J198" s="1"/>
      <c r="K198" s="1">
        <v>73</v>
      </c>
      <c r="M198" t="s">
        <v>229</v>
      </c>
      <c r="N198" s="50">
        <f t="shared" si="33"/>
        <v>0.0136986301369863</v>
      </c>
      <c r="O198" s="50">
        <f t="shared" si="34"/>
        <v>0.3835616438356164</v>
      </c>
      <c r="P198" s="50">
        <f t="shared" si="35"/>
        <v>0.4931506849315068</v>
      </c>
      <c r="Q198" s="50">
        <f t="shared" si="36"/>
        <v>0.0821917808219178</v>
      </c>
      <c r="R198" s="50">
        <f t="shared" si="37"/>
        <v>0.0273972602739726</v>
      </c>
      <c r="S198" s="50">
        <f t="shared" si="38"/>
        <v>0</v>
      </c>
      <c r="U198" s="98" t="s">
        <v>229</v>
      </c>
      <c r="V198" s="101">
        <f t="shared" si="39"/>
        <v>1.4527422722411771</v>
      </c>
      <c r="W198" s="106">
        <f t="shared" si="28"/>
        <v>1.4166306051942708</v>
      </c>
      <c r="X198" s="94">
        <f t="shared" si="29"/>
        <v>1.0987469669153047</v>
      </c>
      <c r="Y198" s="83">
        <f t="shared" si="30"/>
        <v>0.9578129196884233</v>
      </c>
      <c r="Z198" s="83">
        <f t="shared" si="31"/>
        <v>4.708285195576828</v>
      </c>
      <c r="AA198" s="83">
        <f t="shared" si="32"/>
        <v>0</v>
      </c>
    </row>
    <row r="199" spans="3:27" ht="12.75">
      <c r="C199" t="s">
        <v>230</v>
      </c>
      <c r="D199" s="1"/>
      <c r="E199" s="1">
        <v>1</v>
      </c>
      <c r="F199" s="1">
        <v>7</v>
      </c>
      <c r="G199" s="1"/>
      <c r="H199" s="1"/>
      <c r="I199" s="1"/>
      <c r="J199" s="1"/>
      <c r="K199" s="1">
        <v>8</v>
      </c>
      <c r="M199" t="s">
        <v>230</v>
      </c>
      <c r="N199" s="50">
        <f t="shared" si="33"/>
        <v>0</v>
      </c>
      <c r="O199" s="50">
        <f t="shared" si="34"/>
        <v>0.125</v>
      </c>
      <c r="P199" s="50">
        <f t="shared" si="35"/>
        <v>0.875</v>
      </c>
      <c r="Q199" s="50">
        <f t="shared" si="36"/>
        <v>0</v>
      </c>
      <c r="R199" s="50">
        <f t="shared" si="37"/>
        <v>0</v>
      </c>
      <c r="S199" s="50">
        <f t="shared" si="38"/>
        <v>0</v>
      </c>
      <c r="U199" s="49" t="s">
        <v>230</v>
      </c>
      <c r="V199" s="101">
        <f t="shared" si="39"/>
        <v>0</v>
      </c>
      <c r="W199" s="105">
        <f t="shared" si="28"/>
        <v>0.46166979544277575</v>
      </c>
      <c r="X199" s="94">
        <f t="shared" si="29"/>
        <v>1.9495128475476413</v>
      </c>
      <c r="Y199" s="83">
        <f t="shared" si="30"/>
        <v>0</v>
      </c>
      <c r="Z199" s="83">
        <f t="shared" si="31"/>
        <v>0</v>
      </c>
      <c r="AA199" s="83">
        <f t="shared" si="32"/>
        <v>0</v>
      </c>
    </row>
    <row r="200" spans="3:27" ht="13.5" thickBot="1">
      <c r="C200" t="s">
        <v>231</v>
      </c>
      <c r="D200" s="1">
        <v>1</v>
      </c>
      <c r="E200" s="1">
        <v>158</v>
      </c>
      <c r="F200" s="1">
        <v>344</v>
      </c>
      <c r="G200" s="1">
        <v>17</v>
      </c>
      <c r="H200" s="1">
        <v>4</v>
      </c>
      <c r="I200" s="1"/>
      <c r="J200" s="1"/>
      <c r="K200" s="1">
        <v>524</v>
      </c>
      <c r="M200" t="s">
        <v>231</v>
      </c>
      <c r="N200" s="50">
        <f t="shared" si="33"/>
        <v>0.0019083969465648854</v>
      </c>
      <c r="O200" s="50">
        <f t="shared" si="34"/>
        <v>0.3015267175572519</v>
      </c>
      <c r="P200" s="50">
        <f t="shared" si="35"/>
        <v>0.6564885496183206</v>
      </c>
      <c r="Q200" s="50">
        <f t="shared" si="36"/>
        <v>0.03244274809160305</v>
      </c>
      <c r="R200" s="50">
        <f t="shared" si="37"/>
        <v>0.007633587786259542</v>
      </c>
      <c r="S200" s="50">
        <f t="shared" si="38"/>
        <v>0</v>
      </c>
      <c r="U200" s="99" t="s">
        <v>231</v>
      </c>
      <c r="V200" s="102">
        <f t="shared" si="39"/>
        <v>0.20238585090382813</v>
      </c>
      <c r="W200" s="107">
        <f t="shared" si="28"/>
        <v>1.1136462241215048</v>
      </c>
      <c r="X200" s="95">
        <f t="shared" si="29"/>
        <v>1.4626661277129522</v>
      </c>
      <c r="Y200" s="90">
        <f t="shared" si="30"/>
        <v>0.37806801314673455</v>
      </c>
      <c r="Z200" s="90">
        <f t="shared" si="31"/>
        <v>1.311850455256139</v>
      </c>
      <c r="AA200" s="90">
        <f t="shared" si="32"/>
        <v>0</v>
      </c>
    </row>
    <row r="201" spans="3:27" ht="13.5" thickBot="1">
      <c r="C201" s="40" t="s">
        <v>39</v>
      </c>
      <c r="D201" s="10">
        <v>538</v>
      </c>
      <c r="E201" s="10">
        <v>15448</v>
      </c>
      <c r="F201" s="10">
        <v>25608</v>
      </c>
      <c r="G201" s="10">
        <v>4896</v>
      </c>
      <c r="H201" s="10">
        <v>332</v>
      </c>
      <c r="I201" s="10">
        <v>537</v>
      </c>
      <c r="J201" s="10">
        <v>9696</v>
      </c>
      <c r="K201" s="10">
        <v>57055</v>
      </c>
      <c r="M201" s="40" t="s">
        <v>39</v>
      </c>
      <c r="N201" s="62">
        <f aca="true" t="shared" si="40" ref="N201:S201">D201/$K201</f>
        <v>0.00942949785294891</v>
      </c>
      <c r="O201" s="62">
        <f t="shared" si="40"/>
        <v>0.27075628779248095</v>
      </c>
      <c r="P201" s="62">
        <f t="shared" si="40"/>
        <v>0.44883007624222243</v>
      </c>
      <c r="Q201" s="62">
        <f t="shared" si="40"/>
        <v>0.08581193585137148</v>
      </c>
      <c r="R201" s="62">
        <f t="shared" si="40"/>
        <v>0.005818946630444308</v>
      </c>
      <c r="S201" s="62">
        <f t="shared" si="40"/>
        <v>0.009411970905266848</v>
      </c>
      <c r="U201" s="41" t="s">
        <v>39</v>
      </c>
      <c r="V201" s="103">
        <f t="shared" si="39"/>
        <v>1</v>
      </c>
      <c r="W201" s="108">
        <f t="shared" si="28"/>
        <v>1</v>
      </c>
      <c r="X201" s="96">
        <f t="shared" si="29"/>
        <v>1</v>
      </c>
      <c r="Y201" s="91">
        <f t="shared" si="30"/>
        <v>1</v>
      </c>
      <c r="Z201" s="91">
        <f t="shared" si="31"/>
        <v>1</v>
      </c>
      <c r="AA201" s="92">
        <f t="shared" si="32"/>
        <v>1</v>
      </c>
    </row>
  </sheetData>
  <mergeCells count="3">
    <mergeCell ref="D7:J7"/>
    <mergeCell ref="N7:S7"/>
    <mergeCell ref="U7:AA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3:N195"/>
  <sheetViews>
    <sheetView workbookViewId="0" topLeftCell="A1">
      <selection activeCell="A1" sqref="A1"/>
    </sheetView>
  </sheetViews>
  <sheetFormatPr defaultColWidth="9.140625" defaultRowHeight="12.75"/>
  <cols>
    <col min="2" max="2" width="24.421875" style="0" customWidth="1"/>
    <col min="3" max="12" width="9.140625" style="1" customWidth="1"/>
    <col min="13" max="13" width="11.421875" style="1" customWidth="1"/>
    <col min="14" max="14" width="10.8515625" style="1" customWidth="1"/>
  </cols>
  <sheetData>
    <row r="3" spans="2:14" ht="15.75">
      <c r="B3" s="125" t="s">
        <v>366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3:12" ht="12.75">
      <c r="C5" s="123" t="s">
        <v>33</v>
      </c>
      <c r="D5" s="123"/>
      <c r="E5" s="123"/>
      <c r="F5" s="123"/>
      <c r="G5" s="123"/>
      <c r="H5" s="123"/>
      <c r="I5" s="123"/>
      <c r="J5" s="123"/>
      <c r="K5" s="123"/>
      <c r="L5" s="123"/>
    </row>
    <row r="6" spans="2:14" ht="12.75">
      <c r="B6" s="40" t="s">
        <v>363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31</v>
      </c>
      <c r="L6" s="10" t="s">
        <v>32</v>
      </c>
      <c r="M6" s="10" t="s">
        <v>39</v>
      </c>
      <c r="N6" s="10" t="s">
        <v>365</v>
      </c>
    </row>
    <row r="7" spans="2:14" ht="12.75">
      <c r="B7" t="s">
        <v>40</v>
      </c>
      <c r="C7" s="1">
        <v>13</v>
      </c>
      <c r="D7" s="1">
        <v>1</v>
      </c>
      <c r="M7" s="1">
        <v>14</v>
      </c>
      <c r="N7" s="50">
        <f aca="true" t="shared" si="0" ref="N7:N38">M7/M$194</f>
        <v>0.0002776455656036808</v>
      </c>
    </row>
    <row r="8" spans="2:14" ht="12.75">
      <c r="B8" t="s">
        <v>41</v>
      </c>
      <c r="C8" s="1">
        <v>1</v>
      </c>
      <c r="M8" s="1">
        <v>1</v>
      </c>
      <c r="N8" s="50">
        <f t="shared" si="0"/>
        <v>1.983182611454863E-05</v>
      </c>
    </row>
    <row r="9" spans="2:14" ht="12.75">
      <c r="B9" t="s">
        <v>42</v>
      </c>
      <c r="C9" s="1">
        <v>9</v>
      </c>
      <c r="D9" s="1">
        <v>9</v>
      </c>
      <c r="E9" s="1">
        <v>42</v>
      </c>
      <c r="F9" s="1">
        <v>11</v>
      </c>
      <c r="G9" s="1">
        <v>1</v>
      </c>
      <c r="M9" s="1">
        <v>72</v>
      </c>
      <c r="N9" s="50">
        <f t="shared" si="0"/>
        <v>0.0014278914802475012</v>
      </c>
    </row>
    <row r="10" spans="2:14" ht="12.75">
      <c r="B10" t="s">
        <v>43</v>
      </c>
      <c r="C10" s="1">
        <v>41</v>
      </c>
      <c r="M10" s="1">
        <v>41</v>
      </c>
      <c r="N10" s="50">
        <f t="shared" si="0"/>
        <v>0.0008131048706964938</v>
      </c>
    </row>
    <row r="11" spans="2:14" ht="12.75">
      <c r="B11" t="s">
        <v>44</v>
      </c>
      <c r="C11" s="1">
        <v>12</v>
      </c>
      <c r="D11" s="1">
        <v>19</v>
      </c>
      <c r="E11" s="1">
        <v>5</v>
      </c>
      <c r="F11" s="1">
        <v>2</v>
      </c>
      <c r="M11" s="1">
        <v>38</v>
      </c>
      <c r="N11" s="50">
        <f t="shared" si="0"/>
        <v>0.0007536093923528478</v>
      </c>
    </row>
    <row r="12" spans="2:14" ht="12.75">
      <c r="B12" t="s">
        <v>45</v>
      </c>
      <c r="C12" s="1">
        <v>276</v>
      </c>
      <c r="D12" s="1">
        <v>53</v>
      </c>
      <c r="E12" s="1">
        <v>26</v>
      </c>
      <c r="F12" s="1">
        <v>7</v>
      </c>
      <c r="G12" s="1">
        <v>1</v>
      </c>
      <c r="M12" s="1">
        <v>363</v>
      </c>
      <c r="N12" s="50">
        <f t="shared" si="0"/>
        <v>0.007198952879581152</v>
      </c>
    </row>
    <row r="13" spans="2:14" ht="12.75">
      <c r="B13" t="s">
        <v>46</v>
      </c>
      <c r="C13" s="1">
        <v>1</v>
      </c>
      <c r="M13" s="1">
        <v>1</v>
      </c>
      <c r="N13" s="50">
        <f t="shared" si="0"/>
        <v>1.983182611454863E-05</v>
      </c>
    </row>
    <row r="14" spans="2:14" ht="12.75">
      <c r="B14" t="s">
        <v>47</v>
      </c>
      <c r="C14" s="1">
        <v>16</v>
      </c>
      <c r="E14" s="1">
        <v>6</v>
      </c>
      <c r="F14" s="1">
        <v>5</v>
      </c>
      <c r="M14" s="1">
        <v>27</v>
      </c>
      <c r="N14" s="50">
        <f t="shared" si="0"/>
        <v>0.000535459305092813</v>
      </c>
    </row>
    <row r="15" spans="2:14" ht="12.75">
      <c r="B15" t="s">
        <v>48</v>
      </c>
      <c r="C15" s="1">
        <v>5</v>
      </c>
      <c r="D15" s="1">
        <v>20</v>
      </c>
      <c r="E15" s="1">
        <v>33</v>
      </c>
      <c r="F15" s="1">
        <v>20</v>
      </c>
      <c r="G15" s="1">
        <v>7</v>
      </c>
      <c r="M15" s="1">
        <v>85</v>
      </c>
      <c r="N15" s="50">
        <f t="shared" si="0"/>
        <v>0.0016857052197366334</v>
      </c>
    </row>
    <row r="16" spans="2:14" ht="12.75">
      <c r="B16" t="s">
        <v>49</v>
      </c>
      <c r="C16" s="1">
        <v>26</v>
      </c>
      <c r="D16" s="1">
        <v>37</v>
      </c>
      <c r="E16" s="1">
        <v>21</v>
      </c>
      <c r="F16" s="1">
        <v>4</v>
      </c>
      <c r="G16" s="1">
        <v>1</v>
      </c>
      <c r="H16" s="1">
        <v>1</v>
      </c>
      <c r="M16" s="1">
        <v>90</v>
      </c>
      <c r="N16" s="50">
        <f t="shared" si="0"/>
        <v>0.0017848643503093765</v>
      </c>
    </row>
    <row r="17" spans="2:14" ht="12.75">
      <c r="B17" t="s">
        <v>50</v>
      </c>
      <c r="E17" s="1">
        <v>3</v>
      </c>
      <c r="F17" s="1">
        <v>1</v>
      </c>
      <c r="G17" s="1">
        <v>5</v>
      </c>
      <c r="H17" s="1">
        <v>1</v>
      </c>
      <c r="M17" s="1">
        <v>10</v>
      </c>
      <c r="N17" s="50">
        <f t="shared" si="0"/>
        <v>0.00019831826114548627</v>
      </c>
    </row>
    <row r="18" spans="2:14" ht="12.75">
      <c r="B18" t="s">
        <v>51</v>
      </c>
      <c r="E18" s="1">
        <v>5</v>
      </c>
      <c r="F18" s="1">
        <v>1</v>
      </c>
      <c r="M18" s="1">
        <v>6</v>
      </c>
      <c r="N18" s="50">
        <f t="shared" si="0"/>
        <v>0.00011899095668729176</v>
      </c>
    </row>
    <row r="19" spans="2:14" ht="12.75">
      <c r="B19" t="s">
        <v>52</v>
      </c>
      <c r="C19" s="1">
        <v>1</v>
      </c>
      <c r="D19" s="1">
        <v>2</v>
      </c>
      <c r="M19" s="1">
        <v>3</v>
      </c>
      <c r="N19" s="50">
        <f t="shared" si="0"/>
        <v>5.949547834364588E-05</v>
      </c>
    </row>
    <row r="20" spans="2:14" ht="12.75">
      <c r="B20" t="s">
        <v>53</v>
      </c>
      <c r="D20" s="1">
        <v>3</v>
      </c>
      <c r="F20" s="1">
        <v>2</v>
      </c>
      <c r="M20" s="1">
        <v>5</v>
      </c>
      <c r="N20" s="50">
        <f t="shared" si="0"/>
        <v>9.915913057274313E-05</v>
      </c>
    </row>
    <row r="21" spans="2:14" ht="12.75">
      <c r="B21" t="s">
        <v>54</v>
      </c>
      <c r="C21" s="1">
        <v>2</v>
      </c>
      <c r="D21" s="1">
        <v>2</v>
      </c>
      <c r="E21" s="1">
        <v>1</v>
      </c>
      <c r="F21" s="1">
        <v>2</v>
      </c>
      <c r="M21" s="1">
        <v>7</v>
      </c>
      <c r="N21" s="50">
        <f t="shared" si="0"/>
        <v>0.0001388227828018404</v>
      </c>
    </row>
    <row r="22" spans="2:14" ht="12.75">
      <c r="B22" t="s">
        <v>55</v>
      </c>
      <c r="C22" s="1">
        <v>1</v>
      </c>
      <c r="M22" s="1">
        <v>1</v>
      </c>
      <c r="N22" s="50">
        <f t="shared" si="0"/>
        <v>1.983182611454863E-05</v>
      </c>
    </row>
    <row r="23" spans="2:14" ht="12.75">
      <c r="B23" t="s">
        <v>56</v>
      </c>
      <c r="C23" s="1">
        <v>2</v>
      </c>
      <c r="D23" s="1">
        <v>2</v>
      </c>
      <c r="E23" s="1">
        <v>2</v>
      </c>
      <c r="M23" s="1">
        <v>6</v>
      </c>
      <c r="N23" s="50">
        <f t="shared" si="0"/>
        <v>0.00011899095668729176</v>
      </c>
    </row>
    <row r="24" spans="2:14" ht="12.75">
      <c r="B24" t="s">
        <v>57</v>
      </c>
      <c r="C24" s="1">
        <v>6</v>
      </c>
      <c r="D24" s="1">
        <v>3</v>
      </c>
      <c r="E24" s="1">
        <v>6</v>
      </c>
      <c r="F24" s="1">
        <v>4</v>
      </c>
      <c r="M24" s="1">
        <v>19</v>
      </c>
      <c r="N24" s="50">
        <f t="shared" si="0"/>
        <v>0.0003768046961764239</v>
      </c>
    </row>
    <row r="25" spans="2:14" ht="12.75">
      <c r="B25" t="s">
        <v>58</v>
      </c>
      <c r="C25" s="1">
        <v>70</v>
      </c>
      <c r="D25" s="1">
        <v>9</v>
      </c>
      <c r="E25" s="1">
        <v>9</v>
      </c>
      <c r="M25" s="1">
        <v>88</v>
      </c>
      <c r="N25" s="50">
        <f t="shared" si="0"/>
        <v>0.0017452006980802793</v>
      </c>
    </row>
    <row r="26" spans="2:14" ht="12.75">
      <c r="B26" t="s">
        <v>59</v>
      </c>
      <c r="C26" s="1">
        <v>14</v>
      </c>
      <c r="D26" s="1">
        <v>1</v>
      </c>
      <c r="M26" s="1">
        <v>15</v>
      </c>
      <c r="N26" s="50">
        <f t="shared" si="0"/>
        <v>0.0002974773917182294</v>
      </c>
    </row>
    <row r="27" spans="2:14" ht="12.75">
      <c r="B27" t="s">
        <v>60</v>
      </c>
      <c r="C27" s="1">
        <v>21</v>
      </c>
      <c r="D27" s="1">
        <v>18</v>
      </c>
      <c r="E27" s="1">
        <v>59</v>
      </c>
      <c r="F27" s="1">
        <v>51</v>
      </c>
      <c r="G27" s="1">
        <v>21</v>
      </c>
      <c r="H27" s="1">
        <v>3</v>
      </c>
      <c r="I27" s="1">
        <v>1</v>
      </c>
      <c r="K27" s="1">
        <v>2</v>
      </c>
      <c r="M27" s="1">
        <v>176</v>
      </c>
      <c r="N27" s="50">
        <f t="shared" si="0"/>
        <v>0.0034904013961605585</v>
      </c>
    </row>
    <row r="28" spans="2:14" ht="12.75">
      <c r="B28" t="s">
        <v>61</v>
      </c>
      <c r="C28" s="1">
        <v>4</v>
      </c>
      <c r="M28" s="1">
        <v>4</v>
      </c>
      <c r="N28" s="50">
        <f t="shared" si="0"/>
        <v>7.932730445819452E-05</v>
      </c>
    </row>
    <row r="29" spans="2:14" ht="12.75">
      <c r="B29" t="s">
        <v>62</v>
      </c>
      <c r="C29" s="1">
        <v>4</v>
      </c>
      <c r="E29" s="1">
        <v>1</v>
      </c>
      <c r="F29" s="1">
        <v>1</v>
      </c>
      <c r="M29" s="1">
        <v>6</v>
      </c>
      <c r="N29" s="50">
        <f t="shared" si="0"/>
        <v>0.00011899095668729176</v>
      </c>
    </row>
    <row r="30" spans="2:14" ht="12.75">
      <c r="B30" t="s">
        <v>63</v>
      </c>
      <c r="C30" s="1">
        <v>21</v>
      </c>
      <c r="D30" s="1">
        <v>26</v>
      </c>
      <c r="E30" s="1">
        <v>7</v>
      </c>
      <c r="M30" s="1">
        <v>54</v>
      </c>
      <c r="N30" s="50">
        <f t="shared" si="0"/>
        <v>0.001070918610185626</v>
      </c>
    </row>
    <row r="31" spans="2:14" ht="12.75">
      <c r="B31" t="s">
        <v>64</v>
      </c>
      <c r="D31" s="1">
        <v>1</v>
      </c>
      <c r="M31" s="1">
        <v>1</v>
      </c>
      <c r="N31" s="50">
        <f t="shared" si="0"/>
        <v>1.983182611454863E-05</v>
      </c>
    </row>
    <row r="32" spans="2:14" ht="12.75">
      <c r="B32" t="s">
        <v>65</v>
      </c>
      <c r="C32" s="1">
        <v>27</v>
      </c>
      <c r="D32" s="1">
        <v>6</v>
      </c>
      <c r="E32" s="1">
        <v>15</v>
      </c>
      <c r="F32" s="1">
        <v>32</v>
      </c>
      <c r="G32" s="1">
        <v>63</v>
      </c>
      <c r="H32" s="1">
        <v>44</v>
      </c>
      <c r="I32" s="1">
        <v>16</v>
      </c>
      <c r="J32" s="1">
        <v>3</v>
      </c>
      <c r="K32" s="1">
        <v>2</v>
      </c>
      <c r="M32" s="1">
        <v>208</v>
      </c>
      <c r="N32" s="50">
        <f t="shared" si="0"/>
        <v>0.004125019831826115</v>
      </c>
    </row>
    <row r="33" spans="2:14" ht="12.75">
      <c r="B33" t="s">
        <v>66</v>
      </c>
      <c r="C33" s="1">
        <v>6</v>
      </c>
      <c r="D33" s="1">
        <v>11</v>
      </c>
      <c r="E33" s="1">
        <v>55</v>
      </c>
      <c r="F33" s="1">
        <v>56</v>
      </c>
      <c r="G33" s="1">
        <v>29</v>
      </c>
      <c r="H33" s="1">
        <v>13</v>
      </c>
      <c r="I33" s="1">
        <v>6</v>
      </c>
      <c r="J33" s="1">
        <v>4</v>
      </c>
      <c r="M33" s="1">
        <v>180</v>
      </c>
      <c r="N33" s="50">
        <f t="shared" si="0"/>
        <v>0.003569728700618753</v>
      </c>
    </row>
    <row r="34" spans="2:14" ht="12.75">
      <c r="B34" t="s">
        <v>67</v>
      </c>
      <c r="C34" s="1">
        <v>1</v>
      </c>
      <c r="D34" s="1">
        <v>1</v>
      </c>
      <c r="M34" s="1">
        <v>2</v>
      </c>
      <c r="N34" s="50">
        <f t="shared" si="0"/>
        <v>3.966365222909726E-05</v>
      </c>
    </row>
    <row r="35" spans="2:14" ht="12.75">
      <c r="B35" t="s">
        <v>68</v>
      </c>
      <c r="C35" s="1">
        <v>12</v>
      </c>
      <c r="M35" s="1">
        <v>12</v>
      </c>
      <c r="N35" s="50">
        <f t="shared" si="0"/>
        <v>0.00023798191337458352</v>
      </c>
    </row>
    <row r="36" spans="2:14" ht="12.75">
      <c r="B36" t="s">
        <v>69</v>
      </c>
      <c r="D36" s="1">
        <v>1</v>
      </c>
      <c r="M36" s="1">
        <v>1</v>
      </c>
      <c r="N36" s="50">
        <f t="shared" si="0"/>
        <v>1.983182611454863E-05</v>
      </c>
    </row>
    <row r="37" spans="2:14" ht="12.75">
      <c r="B37" t="s">
        <v>70</v>
      </c>
      <c r="C37" s="1">
        <v>204</v>
      </c>
      <c r="D37" s="1">
        <v>43</v>
      </c>
      <c r="E37" s="1">
        <v>34</v>
      </c>
      <c r="F37" s="1">
        <v>7</v>
      </c>
      <c r="G37" s="1">
        <v>1</v>
      </c>
      <c r="H37" s="1">
        <v>1</v>
      </c>
      <c r="M37" s="1">
        <v>290</v>
      </c>
      <c r="N37" s="50">
        <f t="shared" si="0"/>
        <v>0.005751229573219102</v>
      </c>
    </row>
    <row r="38" spans="2:14" ht="12.75">
      <c r="B38" t="s">
        <v>72</v>
      </c>
      <c r="C38" s="1">
        <v>4</v>
      </c>
      <c r="D38" s="1">
        <v>6</v>
      </c>
      <c r="E38" s="1">
        <v>23</v>
      </c>
      <c r="F38" s="1">
        <v>51</v>
      </c>
      <c r="G38" s="1">
        <v>59</v>
      </c>
      <c r="H38" s="1">
        <v>38</v>
      </c>
      <c r="I38" s="1">
        <v>22</v>
      </c>
      <c r="K38" s="1">
        <v>3</v>
      </c>
      <c r="M38" s="1">
        <v>206</v>
      </c>
      <c r="N38" s="50">
        <f t="shared" si="0"/>
        <v>0.004085356179597017</v>
      </c>
    </row>
    <row r="39" spans="2:14" ht="12.75">
      <c r="B39" t="s">
        <v>73</v>
      </c>
      <c r="C39" s="1">
        <v>550</v>
      </c>
      <c r="D39" s="1">
        <v>748</v>
      </c>
      <c r="E39" s="1">
        <v>1085</v>
      </c>
      <c r="F39" s="1">
        <v>107</v>
      </c>
      <c r="G39" s="1">
        <v>4</v>
      </c>
      <c r="M39" s="1">
        <v>2494</v>
      </c>
      <c r="N39" s="50">
        <f aca="true" t="shared" si="1" ref="N39:N70">M39/M$194</f>
        <v>0.04946057432968428</v>
      </c>
    </row>
    <row r="40" spans="2:14" ht="12.75">
      <c r="B40" t="s">
        <v>74</v>
      </c>
      <c r="C40" s="1">
        <v>4</v>
      </c>
      <c r="E40" s="1">
        <v>3</v>
      </c>
      <c r="F40" s="1">
        <v>1</v>
      </c>
      <c r="M40" s="1">
        <v>8</v>
      </c>
      <c r="N40" s="50">
        <f t="shared" si="1"/>
        <v>0.00015865460891638903</v>
      </c>
    </row>
    <row r="41" spans="2:14" ht="12.75">
      <c r="B41" t="s">
        <v>75</v>
      </c>
      <c r="C41" s="1">
        <v>10</v>
      </c>
      <c r="D41" s="1">
        <v>8</v>
      </c>
      <c r="E41" s="1">
        <v>3</v>
      </c>
      <c r="G41" s="1">
        <v>3</v>
      </c>
      <c r="H41" s="1">
        <v>1</v>
      </c>
      <c r="M41" s="1">
        <v>25</v>
      </c>
      <c r="N41" s="50">
        <f t="shared" si="1"/>
        <v>0.0004957956528637157</v>
      </c>
    </row>
    <row r="42" spans="2:14" ht="12.75">
      <c r="B42" t="s">
        <v>76</v>
      </c>
      <c r="C42" s="1">
        <v>1</v>
      </c>
      <c r="M42" s="1">
        <v>1</v>
      </c>
      <c r="N42" s="50">
        <f t="shared" si="1"/>
        <v>1.983182611454863E-05</v>
      </c>
    </row>
    <row r="43" spans="2:14" ht="12.75">
      <c r="B43" t="s">
        <v>77</v>
      </c>
      <c r="C43" s="1">
        <v>1</v>
      </c>
      <c r="M43" s="1">
        <v>1</v>
      </c>
      <c r="N43" s="50">
        <f t="shared" si="1"/>
        <v>1.983182611454863E-05</v>
      </c>
    </row>
    <row r="44" spans="2:14" ht="12.75">
      <c r="B44" t="s">
        <v>78</v>
      </c>
      <c r="C44" s="1">
        <v>41</v>
      </c>
      <c r="D44" s="1">
        <v>11</v>
      </c>
      <c r="E44" s="1">
        <v>1</v>
      </c>
      <c r="M44" s="1">
        <v>53</v>
      </c>
      <c r="N44" s="50">
        <f t="shared" si="1"/>
        <v>0.0010510867840710773</v>
      </c>
    </row>
    <row r="45" spans="2:14" ht="12.75">
      <c r="B45" t="s">
        <v>79</v>
      </c>
      <c r="C45" s="1">
        <v>1</v>
      </c>
      <c r="M45" s="1">
        <v>1</v>
      </c>
      <c r="N45" s="50">
        <f t="shared" si="1"/>
        <v>1.983182611454863E-05</v>
      </c>
    </row>
    <row r="46" spans="2:14" ht="12.75">
      <c r="B46" t="s">
        <v>80</v>
      </c>
      <c r="C46" s="1">
        <v>26</v>
      </c>
      <c r="M46" s="1">
        <v>26</v>
      </c>
      <c r="N46" s="50">
        <f t="shared" si="1"/>
        <v>0.0005156274789782643</v>
      </c>
    </row>
    <row r="47" spans="2:14" ht="12.75">
      <c r="B47" t="s">
        <v>81</v>
      </c>
      <c r="C47" s="1">
        <v>2</v>
      </c>
      <c r="D47" s="1">
        <v>1</v>
      </c>
      <c r="M47" s="1">
        <v>3</v>
      </c>
      <c r="N47" s="50">
        <f t="shared" si="1"/>
        <v>5.949547834364588E-05</v>
      </c>
    </row>
    <row r="48" spans="2:14" ht="12.75">
      <c r="B48" t="s">
        <v>82</v>
      </c>
      <c r="C48" s="1">
        <v>11</v>
      </c>
      <c r="D48" s="1">
        <v>39</v>
      </c>
      <c r="E48" s="1">
        <v>52</v>
      </c>
      <c r="F48" s="1">
        <v>11</v>
      </c>
      <c r="G48" s="1">
        <v>2</v>
      </c>
      <c r="H48" s="1">
        <v>1</v>
      </c>
      <c r="M48" s="1">
        <v>116</v>
      </c>
      <c r="N48" s="50">
        <f t="shared" si="1"/>
        <v>0.0023004918292876407</v>
      </c>
    </row>
    <row r="49" spans="2:14" ht="12.75">
      <c r="B49" t="s">
        <v>83</v>
      </c>
      <c r="C49" s="1">
        <v>48</v>
      </c>
      <c r="D49" s="1">
        <v>46</v>
      </c>
      <c r="E49" s="1">
        <v>154</v>
      </c>
      <c r="F49" s="1">
        <v>120</v>
      </c>
      <c r="G49" s="1">
        <v>101</v>
      </c>
      <c r="H49" s="1">
        <v>74</v>
      </c>
      <c r="I49" s="1">
        <v>52</v>
      </c>
      <c r="J49" s="1">
        <v>18</v>
      </c>
      <c r="K49" s="1">
        <v>9</v>
      </c>
      <c r="M49" s="1">
        <v>622</v>
      </c>
      <c r="N49" s="50">
        <f t="shared" si="1"/>
        <v>0.012335395843249247</v>
      </c>
    </row>
    <row r="50" spans="2:14" ht="12.75">
      <c r="B50" t="s">
        <v>84</v>
      </c>
      <c r="C50" s="1">
        <v>27</v>
      </c>
      <c r="D50" s="1">
        <v>1</v>
      </c>
      <c r="E50" s="1">
        <v>5</v>
      </c>
      <c r="F50" s="1">
        <v>1</v>
      </c>
      <c r="G50" s="1">
        <v>1</v>
      </c>
      <c r="M50" s="1">
        <v>35</v>
      </c>
      <c r="N50" s="50">
        <f t="shared" si="1"/>
        <v>0.000694113914009202</v>
      </c>
    </row>
    <row r="51" spans="2:14" ht="12.75">
      <c r="B51" t="s">
        <v>85</v>
      </c>
      <c r="C51" s="1">
        <v>23</v>
      </c>
      <c r="D51" s="1">
        <v>42</v>
      </c>
      <c r="E51" s="1">
        <v>108</v>
      </c>
      <c r="F51" s="1">
        <v>109</v>
      </c>
      <c r="G51" s="1">
        <v>90</v>
      </c>
      <c r="H51" s="1">
        <v>62</v>
      </c>
      <c r="I51" s="1">
        <v>31</v>
      </c>
      <c r="J51" s="1">
        <v>14</v>
      </c>
      <c r="K51" s="1">
        <v>7</v>
      </c>
      <c r="M51" s="1">
        <v>486</v>
      </c>
      <c r="N51" s="50">
        <f t="shared" si="1"/>
        <v>0.009638267491670634</v>
      </c>
    </row>
    <row r="52" spans="2:14" ht="12.75">
      <c r="B52" t="s">
        <v>86</v>
      </c>
      <c r="C52" s="1">
        <v>1</v>
      </c>
      <c r="D52" s="1">
        <v>2</v>
      </c>
      <c r="E52" s="1">
        <v>8</v>
      </c>
      <c r="F52" s="1">
        <v>12</v>
      </c>
      <c r="G52" s="1">
        <v>6</v>
      </c>
      <c r="H52" s="1">
        <v>1</v>
      </c>
      <c r="I52" s="1">
        <v>1</v>
      </c>
      <c r="K52" s="1">
        <v>1</v>
      </c>
      <c r="M52" s="1">
        <v>32</v>
      </c>
      <c r="N52" s="50">
        <f t="shared" si="1"/>
        <v>0.0006346184356655561</v>
      </c>
    </row>
    <row r="53" spans="2:14" ht="12.75">
      <c r="B53" t="s">
        <v>87</v>
      </c>
      <c r="C53" s="1">
        <v>2</v>
      </c>
      <c r="D53" s="1">
        <v>6</v>
      </c>
      <c r="E53" s="1">
        <v>6</v>
      </c>
      <c r="F53" s="1">
        <v>3</v>
      </c>
      <c r="G53" s="1">
        <v>1</v>
      </c>
      <c r="H53" s="1">
        <v>1</v>
      </c>
      <c r="M53" s="1">
        <v>19</v>
      </c>
      <c r="N53" s="50">
        <f t="shared" si="1"/>
        <v>0.0003768046961764239</v>
      </c>
    </row>
    <row r="54" spans="2:14" ht="12.75">
      <c r="B54" t="s">
        <v>88</v>
      </c>
      <c r="C54" s="1">
        <v>1</v>
      </c>
      <c r="D54" s="1">
        <v>8</v>
      </c>
      <c r="E54" s="1">
        <v>13</v>
      </c>
      <c r="F54" s="1">
        <v>4</v>
      </c>
      <c r="M54" s="1">
        <v>26</v>
      </c>
      <c r="N54" s="50">
        <f t="shared" si="1"/>
        <v>0.0005156274789782643</v>
      </c>
    </row>
    <row r="55" spans="2:14" ht="12.75">
      <c r="B55" t="s">
        <v>89</v>
      </c>
      <c r="E55" s="1">
        <v>1</v>
      </c>
      <c r="M55" s="1">
        <v>1</v>
      </c>
      <c r="N55" s="50">
        <f t="shared" si="1"/>
        <v>1.983182611454863E-05</v>
      </c>
    </row>
    <row r="56" spans="2:14" ht="12.75">
      <c r="B56" t="s">
        <v>90</v>
      </c>
      <c r="C56" s="1">
        <v>2</v>
      </c>
      <c r="M56" s="1">
        <v>2</v>
      </c>
      <c r="N56" s="50">
        <f t="shared" si="1"/>
        <v>3.966365222909726E-05</v>
      </c>
    </row>
    <row r="57" spans="2:14" ht="12.75">
      <c r="B57" t="s">
        <v>91</v>
      </c>
      <c r="C57" s="1">
        <v>6</v>
      </c>
      <c r="M57" s="1">
        <v>6</v>
      </c>
      <c r="N57" s="50">
        <f t="shared" si="1"/>
        <v>0.00011899095668729176</v>
      </c>
    </row>
    <row r="58" spans="2:14" ht="12.75">
      <c r="B58" t="s">
        <v>92</v>
      </c>
      <c r="C58" s="1">
        <v>1</v>
      </c>
      <c r="D58" s="1">
        <v>1</v>
      </c>
      <c r="M58" s="1">
        <v>2</v>
      </c>
      <c r="N58" s="50">
        <f t="shared" si="1"/>
        <v>3.966365222909726E-05</v>
      </c>
    </row>
    <row r="59" spans="2:14" ht="12.75">
      <c r="B59" t="s">
        <v>93</v>
      </c>
      <c r="C59" s="1">
        <v>6</v>
      </c>
      <c r="E59" s="1">
        <v>1</v>
      </c>
      <c r="M59" s="1">
        <v>7</v>
      </c>
      <c r="N59" s="50">
        <f t="shared" si="1"/>
        <v>0.0001388227828018404</v>
      </c>
    </row>
    <row r="60" spans="2:14" ht="12.75">
      <c r="B60" t="s">
        <v>94</v>
      </c>
      <c r="C60" s="1">
        <v>20</v>
      </c>
      <c r="D60" s="1">
        <v>4</v>
      </c>
      <c r="E60" s="1">
        <v>5</v>
      </c>
      <c r="F60" s="1">
        <v>1</v>
      </c>
      <c r="M60" s="1">
        <v>30</v>
      </c>
      <c r="N60" s="50">
        <f t="shared" si="1"/>
        <v>0.0005949547834364588</v>
      </c>
    </row>
    <row r="61" spans="2:14" ht="12.75">
      <c r="B61" t="s">
        <v>95</v>
      </c>
      <c r="C61" s="1">
        <v>15</v>
      </c>
      <c r="D61" s="1">
        <v>7</v>
      </c>
      <c r="E61" s="1">
        <v>7</v>
      </c>
      <c r="F61" s="1">
        <v>2</v>
      </c>
      <c r="M61" s="1">
        <v>31</v>
      </c>
      <c r="N61" s="50">
        <f t="shared" si="1"/>
        <v>0.0006147866095510074</v>
      </c>
    </row>
    <row r="62" spans="2:14" ht="12.75">
      <c r="B62" t="s">
        <v>96</v>
      </c>
      <c r="C62" s="1">
        <v>45</v>
      </c>
      <c r="D62" s="1">
        <v>1</v>
      </c>
      <c r="M62" s="1">
        <v>46</v>
      </c>
      <c r="N62" s="50">
        <f t="shared" si="1"/>
        <v>0.0009122640012692369</v>
      </c>
    </row>
    <row r="63" spans="2:14" ht="12.75">
      <c r="B63" t="s">
        <v>97</v>
      </c>
      <c r="C63" s="1">
        <v>132</v>
      </c>
      <c r="D63" s="1">
        <v>26</v>
      </c>
      <c r="E63" s="1">
        <v>18</v>
      </c>
      <c r="F63" s="1">
        <v>13</v>
      </c>
      <c r="G63" s="1">
        <v>6</v>
      </c>
      <c r="H63" s="1">
        <v>5</v>
      </c>
      <c r="M63" s="1">
        <v>200</v>
      </c>
      <c r="N63" s="50">
        <f t="shared" si="1"/>
        <v>0.003966365222909726</v>
      </c>
    </row>
    <row r="64" spans="2:14" ht="12.75">
      <c r="B64" t="s">
        <v>98</v>
      </c>
      <c r="C64" s="1">
        <v>6</v>
      </c>
      <c r="E64" s="1">
        <v>1</v>
      </c>
      <c r="M64" s="1">
        <v>7</v>
      </c>
      <c r="N64" s="50">
        <f t="shared" si="1"/>
        <v>0.0001388227828018404</v>
      </c>
    </row>
    <row r="65" spans="2:14" ht="12.75">
      <c r="B65" t="s">
        <v>99</v>
      </c>
      <c r="C65" s="1">
        <v>44</v>
      </c>
      <c r="D65" s="1">
        <v>8</v>
      </c>
      <c r="E65" s="1">
        <v>3</v>
      </c>
      <c r="F65" s="1">
        <v>6</v>
      </c>
      <c r="M65" s="1">
        <v>61</v>
      </c>
      <c r="N65" s="50">
        <f t="shared" si="1"/>
        <v>0.0012097413929874662</v>
      </c>
    </row>
    <row r="66" spans="2:14" ht="12.75">
      <c r="B66" t="s">
        <v>100</v>
      </c>
      <c r="C66" s="1">
        <v>155</v>
      </c>
      <c r="D66" s="1">
        <v>18</v>
      </c>
      <c r="E66" s="1">
        <v>3</v>
      </c>
      <c r="F66" s="1">
        <v>4</v>
      </c>
      <c r="G66" s="1">
        <v>8</v>
      </c>
      <c r="H66" s="1">
        <v>1</v>
      </c>
      <c r="M66" s="1">
        <v>189</v>
      </c>
      <c r="N66" s="50">
        <f t="shared" si="1"/>
        <v>0.0037482151356496908</v>
      </c>
    </row>
    <row r="67" spans="2:14" ht="12.75">
      <c r="B67" t="s">
        <v>101</v>
      </c>
      <c r="C67" s="1">
        <v>22</v>
      </c>
      <c r="M67" s="1">
        <v>22</v>
      </c>
      <c r="N67" s="50">
        <f t="shared" si="1"/>
        <v>0.0004363001745200698</v>
      </c>
    </row>
    <row r="68" spans="2:14" ht="12.75">
      <c r="B68" t="s">
        <v>102</v>
      </c>
      <c r="C68" s="1">
        <v>1</v>
      </c>
      <c r="M68" s="1">
        <v>1</v>
      </c>
      <c r="N68" s="50">
        <f t="shared" si="1"/>
        <v>1.983182611454863E-05</v>
      </c>
    </row>
    <row r="69" spans="2:14" ht="12.75">
      <c r="B69" t="s">
        <v>103</v>
      </c>
      <c r="C69" s="1">
        <v>56</v>
      </c>
      <c r="D69" s="1">
        <v>25</v>
      </c>
      <c r="E69" s="1">
        <v>35</v>
      </c>
      <c r="M69" s="1">
        <v>116</v>
      </c>
      <c r="N69" s="50">
        <f t="shared" si="1"/>
        <v>0.0023004918292876407</v>
      </c>
    </row>
    <row r="70" spans="2:14" ht="12.75">
      <c r="B70" t="s">
        <v>104</v>
      </c>
      <c r="C70" s="1">
        <v>36</v>
      </c>
      <c r="D70" s="1">
        <v>10</v>
      </c>
      <c r="E70" s="1">
        <v>4</v>
      </c>
      <c r="M70" s="1">
        <v>50</v>
      </c>
      <c r="N70" s="50">
        <f t="shared" si="1"/>
        <v>0.0009915913057274314</v>
      </c>
    </row>
    <row r="71" spans="2:14" ht="12.75">
      <c r="B71" t="s">
        <v>105</v>
      </c>
      <c r="C71" s="1">
        <v>86</v>
      </c>
      <c r="D71" s="1">
        <v>11</v>
      </c>
      <c r="E71" s="1">
        <v>6</v>
      </c>
      <c r="M71" s="1">
        <v>103</v>
      </c>
      <c r="N71" s="50">
        <f aca="true" t="shared" si="2" ref="N71:N102">M71/M$194</f>
        <v>0.0020426780897985085</v>
      </c>
    </row>
    <row r="72" spans="2:14" ht="12.75">
      <c r="B72" t="s">
        <v>106</v>
      </c>
      <c r="C72" s="1">
        <v>4</v>
      </c>
      <c r="D72" s="1">
        <v>3</v>
      </c>
      <c r="E72" s="1">
        <v>2</v>
      </c>
      <c r="F72" s="1">
        <v>5</v>
      </c>
      <c r="G72" s="1">
        <v>7</v>
      </c>
      <c r="H72" s="1">
        <v>3</v>
      </c>
      <c r="I72" s="1">
        <v>2</v>
      </c>
      <c r="M72" s="1">
        <v>26</v>
      </c>
      <c r="N72" s="50">
        <f t="shared" si="2"/>
        <v>0.0005156274789782643</v>
      </c>
    </row>
    <row r="73" spans="2:14" ht="12.75">
      <c r="B73" t="s">
        <v>107</v>
      </c>
      <c r="C73" s="1">
        <v>1</v>
      </c>
      <c r="D73" s="1">
        <v>2</v>
      </c>
      <c r="E73" s="1">
        <v>15</v>
      </c>
      <c r="F73" s="1">
        <v>5</v>
      </c>
      <c r="G73" s="1">
        <v>6</v>
      </c>
      <c r="H73" s="1">
        <v>1</v>
      </c>
      <c r="M73" s="1">
        <v>30</v>
      </c>
      <c r="N73" s="50">
        <f t="shared" si="2"/>
        <v>0.0005949547834364588</v>
      </c>
    </row>
    <row r="74" spans="2:14" ht="12.75">
      <c r="B74" t="s">
        <v>108</v>
      </c>
      <c r="C74" s="1">
        <v>2</v>
      </c>
      <c r="D74" s="1">
        <v>1</v>
      </c>
      <c r="E74" s="1">
        <v>8</v>
      </c>
      <c r="F74" s="1">
        <v>24</v>
      </c>
      <c r="G74" s="1">
        <v>24</v>
      </c>
      <c r="H74" s="1">
        <v>6</v>
      </c>
      <c r="I74" s="1">
        <v>3</v>
      </c>
      <c r="M74" s="1">
        <v>68</v>
      </c>
      <c r="N74" s="50">
        <f t="shared" si="2"/>
        <v>0.0013485641757893067</v>
      </c>
    </row>
    <row r="75" spans="2:14" ht="12.75">
      <c r="B75" t="s">
        <v>109</v>
      </c>
      <c r="C75" s="1">
        <v>15</v>
      </c>
      <c r="D75" s="1">
        <v>37</v>
      </c>
      <c r="E75" s="1">
        <v>93</v>
      </c>
      <c r="F75" s="1">
        <v>82</v>
      </c>
      <c r="G75" s="1">
        <v>41</v>
      </c>
      <c r="H75" s="1">
        <v>10</v>
      </c>
      <c r="I75" s="1">
        <v>3</v>
      </c>
      <c r="M75" s="1">
        <v>281</v>
      </c>
      <c r="N75" s="50">
        <f t="shared" si="2"/>
        <v>0.005572743138188165</v>
      </c>
    </row>
    <row r="76" spans="2:14" ht="12.75">
      <c r="B76" t="s">
        <v>110</v>
      </c>
      <c r="C76" s="1">
        <v>1</v>
      </c>
      <c r="M76" s="1">
        <v>1</v>
      </c>
      <c r="N76" s="50">
        <f t="shared" si="2"/>
        <v>1.983182611454863E-05</v>
      </c>
    </row>
    <row r="77" spans="2:14" ht="12.75">
      <c r="B77" t="s">
        <v>111</v>
      </c>
      <c r="C77" s="1">
        <v>6</v>
      </c>
      <c r="D77" s="1">
        <v>4</v>
      </c>
      <c r="E77" s="1">
        <v>18</v>
      </c>
      <c r="F77" s="1">
        <v>13</v>
      </c>
      <c r="G77" s="1">
        <v>6</v>
      </c>
      <c r="H77" s="1">
        <v>2</v>
      </c>
      <c r="I77" s="1">
        <v>2</v>
      </c>
      <c r="J77" s="1">
        <v>2</v>
      </c>
      <c r="M77" s="1">
        <v>53</v>
      </c>
      <c r="N77" s="50">
        <f t="shared" si="2"/>
        <v>0.0010510867840710773</v>
      </c>
    </row>
    <row r="78" spans="2:14" ht="12.75">
      <c r="B78" t="s">
        <v>112</v>
      </c>
      <c r="C78" s="1">
        <v>276</v>
      </c>
      <c r="D78" s="1">
        <v>333</v>
      </c>
      <c r="E78" s="1">
        <v>1234</v>
      </c>
      <c r="F78" s="1">
        <v>1204</v>
      </c>
      <c r="G78" s="1">
        <v>251</v>
      </c>
      <c r="H78" s="1">
        <v>46</v>
      </c>
      <c r="I78" s="1">
        <v>11</v>
      </c>
      <c r="M78" s="1">
        <v>3355</v>
      </c>
      <c r="N78" s="50">
        <f t="shared" si="2"/>
        <v>0.06653577661431065</v>
      </c>
    </row>
    <row r="79" spans="2:14" ht="12.75">
      <c r="B79" t="s">
        <v>113</v>
      </c>
      <c r="C79" s="1">
        <v>7</v>
      </c>
      <c r="D79" s="1">
        <v>1</v>
      </c>
      <c r="E79" s="1">
        <v>6</v>
      </c>
      <c r="F79" s="1">
        <v>2</v>
      </c>
      <c r="M79" s="1">
        <v>16</v>
      </c>
      <c r="N79" s="50">
        <f t="shared" si="2"/>
        <v>0.00031730921783277807</v>
      </c>
    </row>
    <row r="80" spans="2:14" ht="12.75">
      <c r="B80" t="s">
        <v>114</v>
      </c>
      <c r="C80" s="1">
        <v>36</v>
      </c>
      <c r="M80" s="1">
        <v>36</v>
      </c>
      <c r="N80" s="50">
        <f t="shared" si="2"/>
        <v>0.0007139457401237506</v>
      </c>
    </row>
    <row r="81" spans="2:14" ht="12.75">
      <c r="B81" t="s">
        <v>115</v>
      </c>
      <c r="C81" s="1">
        <v>82</v>
      </c>
      <c r="D81" s="1">
        <v>7</v>
      </c>
      <c r="E81" s="1">
        <v>13</v>
      </c>
      <c r="F81" s="1">
        <v>4</v>
      </c>
      <c r="M81" s="1">
        <v>106</v>
      </c>
      <c r="N81" s="50">
        <f t="shared" si="2"/>
        <v>0.0021021735681421546</v>
      </c>
    </row>
    <row r="82" spans="2:14" ht="12.75">
      <c r="B82" t="s">
        <v>116</v>
      </c>
      <c r="C82" s="1">
        <v>12</v>
      </c>
      <c r="D82" s="1">
        <v>8</v>
      </c>
      <c r="E82" s="1">
        <v>19</v>
      </c>
      <c r="F82" s="1">
        <v>16</v>
      </c>
      <c r="G82" s="1">
        <v>13</v>
      </c>
      <c r="H82" s="1">
        <v>10</v>
      </c>
      <c r="I82" s="1">
        <v>1</v>
      </c>
      <c r="M82" s="1">
        <v>79</v>
      </c>
      <c r="N82" s="50">
        <f t="shared" si="2"/>
        <v>0.0015667142630493415</v>
      </c>
    </row>
    <row r="83" spans="2:14" ht="12.75">
      <c r="B83" t="s">
        <v>117</v>
      </c>
      <c r="C83" s="1">
        <v>3</v>
      </c>
      <c r="D83" s="1">
        <v>3</v>
      </c>
      <c r="M83" s="1">
        <v>6</v>
      </c>
      <c r="N83" s="50">
        <f t="shared" si="2"/>
        <v>0.00011899095668729176</v>
      </c>
    </row>
    <row r="84" spans="2:14" ht="12.75">
      <c r="B84" t="s">
        <v>118</v>
      </c>
      <c r="C84" s="1">
        <v>8</v>
      </c>
      <c r="D84" s="1">
        <v>14</v>
      </c>
      <c r="E84" s="1">
        <v>84</v>
      </c>
      <c r="F84" s="1">
        <v>78</v>
      </c>
      <c r="G84" s="1">
        <v>12</v>
      </c>
      <c r="M84" s="1">
        <v>196</v>
      </c>
      <c r="N84" s="50">
        <f t="shared" si="2"/>
        <v>0.003887037918451531</v>
      </c>
    </row>
    <row r="85" spans="2:14" ht="12.75">
      <c r="B85" t="s">
        <v>119</v>
      </c>
      <c r="C85" s="1">
        <v>15</v>
      </c>
      <c r="D85" s="1">
        <v>3</v>
      </c>
      <c r="E85" s="1">
        <v>8</v>
      </c>
      <c r="M85" s="1">
        <v>26</v>
      </c>
      <c r="N85" s="50">
        <f t="shared" si="2"/>
        <v>0.0005156274789782643</v>
      </c>
    </row>
    <row r="86" spans="2:14" ht="12.75">
      <c r="B86" t="s">
        <v>120</v>
      </c>
      <c r="C86" s="1">
        <v>24</v>
      </c>
      <c r="D86" s="1">
        <v>3</v>
      </c>
      <c r="E86" s="1">
        <v>4</v>
      </c>
      <c r="F86" s="1">
        <v>1</v>
      </c>
      <c r="M86" s="1">
        <v>32</v>
      </c>
      <c r="N86" s="50">
        <f t="shared" si="2"/>
        <v>0.0006346184356655561</v>
      </c>
    </row>
    <row r="87" spans="2:14" ht="12.75">
      <c r="B87" t="s">
        <v>121</v>
      </c>
      <c r="C87" s="1">
        <v>19</v>
      </c>
      <c r="D87" s="1">
        <v>2</v>
      </c>
      <c r="E87" s="1">
        <v>51</v>
      </c>
      <c r="F87" s="1">
        <v>11</v>
      </c>
      <c r="G87" s="1">
        <v>4</v>
      </c>
      <c r="H87" s="1">
        <v>4</v>
      </c>
      <c r="I87" s="1">
        <v>1</v>
      </c>
      <c r="J87" s="1">
        <v>1</v>
      </c>
      <c r="M87" s="1">
        <v>93</v>
      </c>
      <c r="N87" s="50">
        <f t="shared" si="2"/>
        <v>0.0018443598286530223</v>
      </c>
    </row>
    <row r="88" spans="2:14" ht="12.75">
      <c r="B88" t="s">
        <v>123</v>
      </c>
      <c r="D88" s="1">
        <v>1</v>
      </c>
      <c r="G88" s="1">
        <v>1</v>
      </c>
      <c r="M88" s="1">
        <v>2</v>
      </c>
      <c r="N88" s="50">
        <f t="shared" si="2"/>
        <v>3.966365222909726E-05</v>
      </c>
    </row>
    <row r="89" spans="2:14" ht="12.75">
      <c r="B89" t="s">
        <v>124</v>
      </c>
      <c r="C89" s="1">
        <v>12</v>
      </c>
      <c r="D89" s="1">
        <v>1</v>
      </c>
      <c r="M89" s="1">
        <v>13</v>
      </c>
      <c r="N89" s="50">
        <f t="shared" si="2"/>
        <v>0.00025781373948913217</v>
      </c>
    </row>
    <row r="90" spans="2:14" ht="12.75">
      <c r="B90" t="s">
        <v>125</v>
      </c>
      <c r="C90" s="1">
        <v>101</v>
      </c>
      <c r="D90" s="1">
        <v>23</v>
      </c>
      <c r="E90" s="1">
        <v>4</v>
      </c>
      <c r="M90" s="1">
        <v>128</v>
      </c>
      <c r="N90" s="50">
        <f t="shared" si="2"/>
        <v>0.0025384737426622245</v>
      </c>
    </row>
    <row r="91" spans="2:14" ht="12.75">
      <c r="B91" t="s">
        <v>126</v>
      </c>
      <c r="C91" s="1">
        <v>10</v>
      </c>
      <c r="D91" s="1">
        <v>10</v>
      </c>
      <c r="E91" s="1">
        <v>32</v>
      </c>
      <c r="F91" s="1">
        <v>106</v>
      </c>
      <c r="G91" s="1">
        <v>145</v>
      </c>
      <c r="H91" s="1">
        <v>90</v>
      </c>
      <c r="I91" s="1">
        <v>15</v>
      </c>
      <c r="J91" s="1">
        <v>3</v>
      </c>
      <c r="K91" s="1">
        <v>1</v>
      </c>
      <c r="M91" s="1">
        <v>412</v>
      </c>
      <c r="N91" s="50">
        <f t="shared" si="2"/>
        <v>0.008170712359194034</v>
      </c>
    </row>
    <row r="92" spans="2:14" ht="12.75">
      <c r="B92" t="s">
        <v>127</v>
      </c>
      <c r="C92" s="1">
        <v>2</v>
      </c>
      <c r="M92" s="1">
        <v>2</v>
      </c>
      <c r="N92" s="50">
        <f t="shared" si="2"/>
        <v>3.966365222909726E-05</v>
      </c>
    </row>
    <row r="93" spans="2:14" ht="12.75">
      <c r="B93" t="s">
        <v>128</v>
      </c>
      <c r="C93" s="1">
        <v>223</v>
      </c>
      <c r="D93" s="1">
        <v>129</v>
      </c>
      <c r="E93" s="1">
        <v>673</v>
      </c>
      <c r="F93" s="1">
        <v>575</v>
      </c>
      <c r="G93" s="1">
        <v>146</v>
      </c>
      <c r="H93" s="1">
        <v>30</v>
      </c>
      <c r="I93" s="1">
        <v>4</v>
      </c>
      <c r="M93" s="1">
        <v>1780</v>
      </c>
      <c r="N93" s="50">
        <f t="shared" si="2"/>
        <v>0.03530065048389656</v>
      </c>
    </row>
    <row r="94" spans="2:14" ht="12.75">
      <c r="B94" t="s">
        <v>129</v>
      </c>
      <c r="C94" s="1">
        <v>17</v>
      </c>
      <c r="D94" s="1">
        <v>1</v>
      </c>
      <c r="E94" s="1">
        <v>6</v>
      </c>
      <c r="F94" s="1">
        <v>2</v>
      </c>
      <c r="M94" s="1">
        <v>26</v>
      </c>
      <c r="N94" s="50">
        <f t="shared" si="2"/>
        <v>0.0005156274789782643</v>
      </c>
    </row>
    <row r="95" spans="2:14" ht="12.75">
      <c r="B95" t="s">
        <v>130</v>
      </c>
      <c r="C95" s="1">
        <v>10</v>
      </c>
      <c r="D95" s="1">
        <v>16</v>
      </c>
      <c r="E95" s="1">
        <v>63</v>
      </c>
      <c r="F95" s="1">
        <v>75</v>
      </c>
      <c r="G95" s="1">
        <v>54</v>
      </c>
      <c r="H95" s="1">
        <v>20</v>
      </c>
      <c r="I95" s="1">
        <v>3</v>
      </c>
      <c r="J95" s="1">
        <v>1</v>
      </c>
      <c r="K95" s="1">
        <v>1</v>
      </c>
      <c r="M95" s="1">
        <v>243</v>
      </c>
      <c r="N95" s="50">
        <f t="shared" si="2"/>
        <v>0.004819133745835317</v>
      </c>
    </row>
    <row r="96" spans="2:14" ht="12.75">
      <c r="B96" t="s">
        <v>131</v>
      </c>
      <c r="E96" s="1">
        <v>1</v>
      </c>
      <c r="M96" s="1">
        <v>1</v>
      </c>
      <c r="N96" s="50">
        <f t="shared" si="2"/>
        <v>1.983182611454863E-05</v>
      </c>
    </row>
    <row r="97" spans="2:14" ht="12.75">
      <c r="B97" t="s">
        <v>132</v>
      </c>
      <c r="C97" s="1">
        <v>13</v>
      </c>
      <c r="D97" s="1">
        <v>9</v>
      </c>
      <c r="E97" s="1">
        <v>2</v>
      </c>
      <c r="F97" s="1">
        <v>1</v>
      </c>
      <c r="M97" s="1">
        <v>25</v>
      </c>
      <c r="N97" s="50">
        <f t="shared" si="2"/>
        <v>0.0004957956528637157</v>
      </c>
    </row>
    <row r="98" spans="2:14" ht="12.75">
      <c r="B98" t="s">
        <v>133</v>
      </c>
      <c r="C98" s="1">
        <v>10</v>
      </c>
      <c r="M98" s="1">
        <v>10</v>
      </c>
      <c r="N98" s="50">
        <f t="shared" si="2"/>
        <v>0.00019831826114548627</v>
      </c>
    </row>
    <row r="99" spans="2:14" ht="12.75">
      <c r="B99" t="s">
        <v>134</v>
      </c>
      <c r="C99" s="1">
        <v>13</v>
      </c>
      <c r="D99" s="1">
        <v>2</v>
      </c>
      <c r="M99" s="1">
        <v>15</v>
      </c>
      <c r="N99" s="50">
        <f t="shared" si="2"/>
        <v>0.0002974773917182294</v>
      </c>
    </row>
    <row r="100" spans="2:14" ht="12.75">
      <c r="B100" t="s">
        <v>135</v>
      </c>
      <c r="C100" s="1">
        <v>2</v>
      </c>
      <c r="M100" s="1">
        <v>2</v>
      </c>
      <c r="N100" s="50">
        <f t="shared" si="2"/>
        <v>3.966365222909726E-05</v>
      </c>
    </row>
    <row r="101" spans="2:14" ht="12.75">
      <c r="B101" t="s">
        <v>136</v>
      </c>
      <c r="C101" s="1">
        <v>27</v>
      </c>
      <c r="D101" s="1">
        <v>10</v>
      </c>
      <c r="E101" s="1">
        <v>15</v>
      </c>
      <c r="F101" s="1">
        <v>3</v>
      </c>
      <c r="G101" s="1">
        <v>1</v>
      </c>
      <c r="M101" s="1">
        <v>56</v>
      </c>
      <c r="N101" s="50">
        <f t="shared" si="2"/>
        <v>0.0011105822624147231</v>
      </c>
    </row>
    <row r="102" spans="2:14" ht="12.75">
      <c r="B102" t="s">
        <v>137</v>
      </c>
      <c r="E102" s="1">
        <v>2</v>
      </c>
      <c r="F102" s="1">
        <v>2</v>
      </c>
      <c r="M102" s="1">
        <v>4</v>
      </c>
      <c r="N102" s="50">
        <f t="shared" si="2"/>
        <v>7.932730445819452E-05</v>
      </c>
    </row>
    <row r="103" spans="2:14" ht="12.75">
      <c r="B103" t="s">
        <v>138</v>
      </c>
      <c r="C103" s="1">
        <v>31</v>
      </c>
      <c r="D103" s="1">
        <v>61</v>
      </c>
      <c r="E103" s="1">
        <v>73</v>
      </c>
      <c r="F103" s="1">
        <v>45</v>
      </c>
      <c r="M103" s="1">
        <v>210</v>
      </c>
      <c r="N103" s="50">
        <f aca="true" t="shared" si="3" ref="N103:N134">M103/M$194</f>
        <v>0.0041646834840552115</v>
      </c>
    </row>
    <row r="104" spans="2:14" ht="12.75">
      <c r="B104" t="s">
        <v>139</v>
      </c>
      <c r="C104" s="1">
        <v>84</v>
      </c>
      <c r="D104" s="1">
        <v>57</v>
      </c>
      <c r="E104" s="1">
        <v>19</v>
      </c>
      <c r="F104" s="1">
        <v>1</v>
      </c>
      <c r="M104" s="1">
        <v>161</v>
      </c>
      <c r="N104" s="50">
        <f t="shared" si="3"/>
        <v>0.003192924004442329</v>
      </c>
    </row>
    <row r="105" spans="2:14" ht="12.75">
      <c r="B105" t="s">
        <v>140</v>
      </c>
      <c r="C105" s="1">
        <v>52</v>
      </c>
      <c r="D105" s="1">
        <v>19</v>
      </c>
      <c r="E105" s="1">
        <v>10</v>
      </c>
      <c r="M105" s="1">
        <v>81</v>
      </c>
      <c r="N105" s="50">
        <f t="shared" si="3"/>
        <v>0.0016063779152784387</v>
      </c>
    </row>
    <row r="106" spans="2:14" ht="12.75">
      <c r="B106" t="s">
        <v>141</v>
      </c>
      <c r="C106" s="1">
        <v>34</v>
      </c>
      <c r="D106" s="1">
        <v>2</v>
      </c>
      <c r="M106" s="1">
        <v>36</v>
      </c>
      <c r="N106" s="50">
        <f t="shared" si="3"/>
        <v>0.0007139457401237506</v>
      </c>
    </row>
    <row r="107" spans="2:14" ht="12.75">
      <c r="B107" t="s">
        <v>142</v>
      </c>
      <c r="C107" s="1">
        <v>339</v>
      </c>
      <c r="D107" s="1">
        <v>489</v>
      </c>
      <c r="E107" s="1">
        <v>1866</v>
      </c>
      <c r="F107" s="1">
        <v>2297</v>
      </c>
      <c r="G107" s="1">
        <v>840</v>
      </c>
      <c r="H107" s="1">
        <v>195</v>
      </c>
      <c r="I107" s="1">
        <v>21</v>
      </c>
      <c r="J107" s="1">
        <v>2</v>
      </c>
      <c r="M107" s="1">
        <v>6049</v>
      </c>
      <c r="N107" s="50">
        <f t="shared" si="3"/>
        <v>0.11996271616690465</v>
      </c>
    </row>
    <row r="108" spans="2:14" ht="12.75">
      <c r="B108" t="s">
        <v>143</v>
      </c>
      <c r="C108" s="1">
        <v>20</v>
      </c>
      <c r="D108" s="1">
        <v>3</v>
      </c>
      <c r="M108" s="1">
        <v>23</v>
      </c>
      <c r="N108" s="50">
        <f t="shared" si="3"/>
        <v>0.00045613200063461843</v>
      </c>
    </row>
    <row r="109" spans="2:14" ht="12.75">
      <c r="B109" t="s">
        <v>144</v>
      </c>
      <c r="C109" s="1">
        <v>828</v>
      </c>
      <c r="D109" s="1">
        <v>922</v>
      </c>
      <c r="E109" s="1">
        <v>815</v>
      </c>
      <c r="F109" s="1">
        <v>250</v>
      </c>
      <c r="G109" s="1">
        <v>57</v>
      </c>
      <c r="H109" s="1">
        <v>19</v>
      </c>
      <c r="I109" s="1">
        <v>11</v>
      </c>
      <c r="J109" s="1">
        <v>3</v>
      </c>
      <c r="K109" s="1">
        <v>1</v>
      </c>
      <c r="M109" s="1">
        <v>2906</v>
      </c>
      <c r="N109" s="50">
        <f t="shared" si="3"/>
        <v>0.05763128668887831</v>
      </c>
    </row>
    <row r="110" spans="2:14" ht="12.75">
      <c r="B110" t="s">
        <v>145</v>
      </c>
      <c r="C110" s="1">
        <v>79</v>
      </c>
      <c r="D110" s="1">
        <v>54</v>
      </c>
      <c r="E110" s="1">
        <v>174</v>
      </c>
      <c r="F110" s="1">
        <v>340</v>
      </c>
      <c r="G110" s="1">
        <v>581</v>
      </c>
      <c r="H110" s="1">
        <v>481</v>
      </c>
      <c r="I110" s="1">
        <v>278</v>
      </c>
      <c r="J110" s="1">
        <v>102</v>
      </c>
      <c r="K110" s="1">
        <v>41</v>
      </c>
      <c r="M110" s="1">
        <v>2130</v>
      </c>
      <c r="N110" s="50">
        <f t="shared" si="3"/>
        <v>0.04224178962398858</v>
      </c>
    </row>
    <row r="111" spans="2:14" ht="12.75">
      <c r="B111" t="s">
        <v>146</v>
      </c>
      <c r="C111" s="1">
        <v>17</v>
      </c>
      <c r="D111" s="1">
        <v>1</v>
      </c>
      <c r="E111" s="1">
        <v>1</v>
      </c>
      <c r="M111" s="1">
        <v>19</v>
      </c>
      <c r="N111" s="50">
        <f t="shared" si="3"/>
        <v>0.0003768046961764239</v>
      </c>
    </row>
    <row r="112" spans="2:14" ht="12.75">
      <c r="B112" t="s">
        <v>147</v>
      </c>
      <c r="C112" s="1">
        <v>28</v>
      </c>
      <c r="D112" s="1">
        <v>1</v>
      </c>
      <c r="M112" s="1">
        <v>29</v>
      </c>
      <c r="N112" s="50">
        <f t="shared" si="3"/>
        <v>0.0005751229573219102</v>
      </c>
    </row>
    <row r="113" spans="2:14" ht="12.75">
      <c r="B113" t="s">
        <v>148</v>
      </c>
      <c r="C113" s="1">
        <v>219</v>
      </c>
      <c r="D113" s="1">
        <v>162</v>
      </c>
      <c r="E113" s="1">
        <v>680</v>
      </c>
      <c r="F113" s="1">
        <v>2037</v>
      </c>
      <c r="G113" s="1">
        <v>1445</v>
      </c>
      <c r="H113" s="1">
        <v>446</v>
      </c>
      <c r="I113" s="1">
        <v>77</v>
      </c>
      <c r="J113" s="1">
        <v>14</v>
      </c>
      <c r="K113" s="1">
        <v>3</v>
      </c>
      <c r="M113" s="1">
        <v>5083</v>
      </c>
      <c r="N113" s="50">
        <f t="shared" si="3"/>
        <v>0.10080517214025067</v>
      </c>
    </row>
    <row r="114" spans="2:14" ht="12.75">
      <c r="B114" t="s">
        <v>149</v>
      </c>
      <c r="E114" s="1">
        <v>8</v>
      </c>
      <c r="F114" s="1">
        <v>9</v>
      </c>
      <c r="M114" s="1">
        <v>17</v>
      </c>
      <c r="N114" s="50">
        <f t="shared" si="3"/>
        <v>0.0003371410439473267</v>
      </c>
    </row>
    <row r="115" spans="2:14" ht="12.75">
      <c r="B115" t="s">
        <v>150</v>
      </c>
      <c r="C115" s="1">
        <v>17</v>
      </c>
      <c r="M115" s="1">
        <v>17</v>
      </c>
      <c r="N115" s="50">
        <f t="shared" si="3"/>
        <v>0.0003371410439473267</v>
      </c>
    </row>
    <row r="116" spans="2:14" ht="12.75">
      <c r="B116" t="s">
        <v>151</v>
      </c>
      <c r="C116" s="1">
        <v>5</v>
      </c>
      <c r="D116" s="1">
        <v>1</v>
      </c>
      <c r="E116" s="1">
        <v>2</v>
      </c>
      <c r="M116" s="1">
        <v>8</v>
      </c>
      <c r="N116" s="50">
        <f t="shared" si="3"/>
        <v>0.00015865460891638903</v>
      </c>
    </row>
    <row r="117" spans="2:14" ht="12.75">
      <c r="B117" t="s">
        <v>152</v>
      </c>
      <c r="C117" s="1">
        <v>5</v>
      </c>
      <c r="E117" s="1">
        <v>2</v>
      </c>
      <c r="M117" s="1">
        <v>7</v>
      </c>
      <c r="N117" s="50">
        <f t="shared" si="3"/>
        <v>0.0001388227828018404</v>
      </c>
    </row>
    <row r="118" spans="2:14" ht="12.75">
      <c r="B118" t="s">
        <v>153</v>
      </c>
      <c r="C118" s="1">
        <v>2</v>
      </c>
      <c r="M118" s="1">
        <v>2</v>
      </c>
      <c r="N118" s="50">
        <f t="shared" si="3"/>
        <v>3.966365222909726E-05</v>
      </c>
    </row>
    <row r="119" spans="2:14" ht="12.75">
      <c r="B119" t="s">
        <v>154</v>
      </c>
      <c r="E119" s="1">
        <v>2</v>
      </c>
      <c r="M119" s="1">
        <v>2</v>
      </c>
      <c r="N119" s="50">
        <f t="shared" si="3"/>
        <v>3.966365222909726E-05</v>
      </c>
    </row>
    <row r="120" spans="2:14" ht="12.75">
      <c r="B120" t="s">
        <v>155</v>
      </c>
      <c r="C120" s="1">
        <v>1</v>
      </c>
      <c r="D120" s="1">
        <v>1</v>
      </c>
      <c r="E120" s="1">
        <v>3</v>
      </c>
      <c r="M120" s="1">
        <v>5</v>
      </c>
      <c r="N120" s="50">
        <f t="shared" si="3"/>
        <v>9.915913057274313E-05</v>
      </c>
    </row>
    <row r="121" spans="2:14" ht="12.75">
      <c r="B121" t="s">
        <v>156</v>
      </c>
      <c r="G121" s="1">
        <v>1</v>
      </c>
      <c r="I121" s="1">
        <v>1</v>
      </c>
      <c r="M121" s="1">
        <v>2</v>
      </c>
      <c r="N121" s="50">
        <f t="shared" si="3"/>
        <v>3.966365222909726E-05</v>
      </c>
    </row>
    <row r="122" spans="2:14" ht="12.75">
      <c r="B122" t="s">
        <v>157</v>
      </c>
      <c r="C122" s="1">
        <v>33</v>
      </c>
      <c r="D122" s="1">
        <v>20</v>
      </c>
      <c r="E122" s="1">
        <v>42</v>
      </c>
      <c r="F122" s="1">
        <v>22</v>
      </c>
      <c r="G122" s="1">
        <v>11</v>
      </c>
      <c r="H122" s="1">
        <v>3</v>
      </c>
      <c r="I122" s="1">
        <v>3</v>
      </c>
      <c r="J122" s="1">
        <v>3</v>
      </c>
      <c r="M122" s="1">
        <v>137</v>
      </c>
      <c r="N122" s="50">
        <f t="shared" si="3"/>
        <v>0.002716960177693162</v>
      </c>
    </row>
    <row r="123" spans="2:14" ht="12.75">
      <c r="B123" t="s">
        <v>158</v>
      </c>
      <c r="C123" s="1">
        <v>12</v>
      </c>
      <c r="D123" s="1">
        <v>4</v>
      </c>
      <c r="E123" s="1">
        <v>11</v>
      </c>
      <c r="F123" s="1">
        <v>11</v>
      </c>
      <c r="G123" s="1">
        <v>22</v>
      </c>
      <c r="H123" s="1">
        <v>18</v>
      </c>
      <c r="I123" s="1">
        <v>6</v>
      </c>
      <c r="J123" s="1">
        <v>3</v>
      </c>
      <c r="K123" s="1">
        <v>1</v>
      </c>
      <c r="M123" s="1">
        <v>88</v>
      </c>
      <c r="N123" s="50">
        <f t="shared" si="3"/>
        <v>0.0017452006980802793</v>
      </c>
    </row>
    <row r="124" spans="2:14" ht="12.75">
      <c r="B124" t="s">
        <v>159</v>
      </c>
      <c r="C124" s="1">
        <v>29</v>
      </c>
      <c r="D124" s="1">
        <v>23</v>
      </c>
      <c r="E124" s="1">
        <v>24</v>
      </c>
      <c r="F124" s="1">
        <v>30</v>
      </c>
      <c r="G124" s="1">
        <v>35</v>
      </c>
      <c r="H124" s="1">
        <v>35</v>
      </c>
      <c r="I124" s="1">
        <v>23</v>
      </c>
      <c r="J124" s="1">
        <v>10</v>
      </c>
      <c r="K124" s="1">
        <v>27</v>
      </c>
      <c r="M124" s="1">
        <v>236</v>
      </c>
      <c r="N124" s="50">
        <f t="shared" si="3"/>
        <v>0.004680310963033476</v>
      </c>
    </row>
    <row r="125" spans="2:14" ht="12.75">
      <c r="B125" t="s">
        <v>160</v>
      </c>
      <c r="F125" s="1">
        <v>1</v>
      </c>
      <c r="M125" s="1">
        <v>1</v>
      </c>
      <c r="N125" s="50">
        <f t="shared" si="3"/>
        <v>1.983182611454863E-05</v>
      </c>
    </row>
    <row r="126" spans="2:14" ht="12.75">
      <c r="B126" t="s">
        <v>161</v>
      </c>
      <c r="J126" s="1">
        <v>1</v>
      </c>
      <c r="M126" s="1">
        <v>1</v>
      </c>
      <c r="N126" s="50">
        <f t="shared" si="3"/>
        <v>1.983182611454863E-05</v>
      </c>
    </row>
    <row r="127" spans="2:14" ht="12.75">
      <c r="B127" t="s">
        <v>162</v>
      </c>
      <c r="C127" s="1">
        <v>20</v>
      </c>
      <c r="D127" s="1">
        <v>43</v>
      </c>
      <c r="E127" s="1">
        <v>79</v>
      </c>
      <c r="F127" s="1">
        <v>36</v>
      </c>
      <c r="G127" s="1">
        <v>12</v>
      </c>
      <c r="M127" s="1">
        <v>190</v>
      </c>
      <c r="N127" s="50">
        <f t="shared" si="3"/>
        <v>0.003768046961764239</v>
      </c>
    </row>
    <row r="128" spans="2:14" ht="12.75">
      <c r="B128" t="s">
        <v>163</v>
      </c>
      <c r="D128" s="1">
        <v>1</v>
      </c>
      <c r="M128" s="1">
        <v>1</v>
      </c>
      <c r="N128" s="50">
        <f t="shared" si="3"/>
        <v>1.983182611454863E-05</v>
      </c>
    </row>
    <row r="129" spans="2:14" ht="12.75">
      <c r="B129" t="s">
        <v>164</v>
      </c>
      <c r="C129" s="1">
        <v>202</v>
      </c>
      <c r="D129" s="1">
        <v>157</v>
      </c>
      <c r="E129" s="1">
        <v>185</v>
      </c>
      <c r="F129" s="1">
        <v>109</v>
      </c>
      <c r="G129" s="1">
        <v>89</v>
      </c>
      <c r="H129" s="1">
        <v>44</v>
      </c>
      <c r="I129" s="1">
        <v>16</v>
      </c>
      <c r="J129" s="1">
        <v>10</v>
      </c>
      <c r="K129" s="1">
        <v>3</v>
      </c>
      <c r="M129" s="1">
        <v>815</v>
      </c>
      <c r="N129" s="50">
        <f t="shared" si="3"/>
        <v>0.01616293828335713</v>
      </c>
    </row>
    <row r="130" spans="2:14" ht="12.75">
      <c r="B130" t="s">
        <v>165</v>
      </c>
      <c r="C130" s="1">
        <v>24</v>
      </c>
      <c r="D130" s="1">
        <v>16</v>
      </c>
      <c r="E130" s="1">
        <v>76</v>
      </c>
      <c r="F130" s="1">
        <v>23</v>
      </c>
      <c r="G130" s="1">
        <v>10</v>
      </c>
      <c r="H130" s="1">
        <v>5</v>
      </c>
      <c r="I130" s="1">
        <v>4</v>
      </c>
      <c r="K130" s="1">
        <v>1</v>
      </c>
      <c r="M130" s="1">
        <v>159</v>
      </c>
      <c r="N130" s="50">
        <f t="shared" si="3"/>
        <v>0.003153260352213232</v>
      </c>
    </row>
    <row r="131" spans="2:14" ht="12.75">
      <c r="B131" t="s">
        <v>166</v>
      </c>
      <c r="C131" s="1">
        <v>1</v>
      </c>
      <c r="M131" s="1">
        <v>1</v>
      </c>
      <c r="N131" s="50">
        <f t="shared" si="3"/>
        <v>1.983182611454863E-05</v>
      </c>
    </row>
    <row r="132" spans="2:14" ht="12.75">
      <c r="B132" t="s">
        <v>167</v>
      </c>
      <c r="D132" s="1">
        <v>1</v>
      </c>
      <c r="H132" s="1">
        <v>1</v>
      </c>
      <c r="M132" s="1">
        <v>2</v>
      </c>
      <c r="N132" s="50">
        <f t="shared" si="3"/>
        <v>3.966365222909726E-05</v>
      </c>
    </row>
    <row r="133" spans="2:14" ht="12.75">
      <c r="B133" t="s">
        <v>168</v>
      </c>
      <c r="C133" s="1">
        <v>45</v>
      </c>
      <c r="D133" s="1">
        <v>19</v>
      </c>
      <c r="E133" s="1">
        <v>1</v>
      </c>
      <c r="F133" s="1">
        <v>1</v>
      </c>
      <c r="M133" s="1">
        <v>66</v>
      </c>
      <c r="N133" s="50">
        <f t="shared" si="3"/>
        <v>0.0013089005235602095</v>
      </c>
    </row>
    <row r="134" spans="2:14" ht="12.75">
      <c r="B134" t="s">
        <v>169</v>
      </c>
      <c r="E134" s="1">
        <v>7</v>
      </c>
      <c r="M134" s="1">
        <v>7</v>
      </c>
      <c r="N134" s="50">
        <f t="shared" si="3"/>
        <v>0.0001388227828018404</v>
      </c>
    </row>
    <row r="135" spans="2:14" ht="12.75">
      <c r="B135" t="s">
        <v>170</v>
      </c>
      <c r="C135" s="1">
        <v>2</v>
      </c>
      <c r="E135" s="1">
        <v>1</v>
      </c>
      <c r="G135" s="1">
        <v>2</v>
      </c>
      <c r="M135" s="1">
        <v>5</v>
      </c>
      <c r="N135" s="50">
        <f aca="true" t="shared" si="4" ref="N135:N166">M135/M$194</f>
        <v>9.915913057274313E-05</v>
      </c>
    </row>
    <row r="136" spans="2:14" ht="12.75">
      <c r="B136" t="s">
        <v>171</v>
      </c>
      <c r="C136" s="1">
        <v>219</v>
      </c>
      <c r="D136" s="1">
        <v>84</v>
      </c>
      <c r="E136" s="1">
        <v>20</v>
      </c>
      <c r="F136" s="1">
        <v>7</v>
      </c>
      <c r="G136" s="1">
        <v>3</v>
      </c>
      <c r="H136" s="1">
        <v>2</v>
      </c>
      <c r="I136" s="1">
        <v>1</v>
      </c>
      <c r="J136" s="1">
        <v>1</v>
      </c>
      <c r="M136" s="1">
        <v>337</v>
      </c>
      <c r="N136" s="50">
        <f t="shared" si="4"/>
        <v>0.006683325400602887</v>
      </c>
    </row>
    <row r="137" spans="2:14" ht="12.75">
      <c r="B137" t="s">
        <v>172</v>
      </c>
      <c r="C137" s="1">
        <v>12</v>
      </c>
      <c r="D137" s="1">
        <v>5</v>
      </c>
      <c r="E137" s="1">
        <v>23</v>
      </c>
      <c r="F137" s="1">
        <v>70</v>
      </c>
      <c r="G137" s="1">
        <v>102</v>
      </c>
      <c r="H137" s="1">
        <v>64</v>
      </c>
      <c r="I137" s="1">
        <v>47</v>
      </c>
      <c r="J137" s="1">
        <v>24</v>
      </c>
      <c r="K137" s="1">
        <v>17</v>
      </c>
      <c r="M137" s="1">
        <v>364</v>
      </c>
      <c r="N137" s="50">
        <f t="shared" si="4"/>
        <v>0.0072187847056957005</v>
      </c>
    </row>
    <row r="138" spans="2:14" ht="12.75">
      <c r="B138" t="s">
        <v>173</v>
      </c>
      <c r="C138" s="1">
        <v>1</v>
      </c>
      <c r="M138" s="1">
        <v>1</v>
      </c>
      <c r="N138" s="50">
        <f t="shared" si="4"/>
        <v>1.983182611454863E-05</v>
      </c>
    </row>
    <row r="139" spans="2:14" ht="12.75">
      <c r="B139" t="s">
        <v>174</v>
      </c>
      <c r="E139" s="1">
        <v>4</v>
      </c>
      <c r="F139" s="1">
        <v>1</v>
      </c>
      <c r="G139" s="1">
        <v>3</v>
      </c>
      <c r="H139" s="1">
        <v>1</v>
      </c>
      <c r="M139" s="1">
        <v>9</v>
      </c>
      <c r="N139" s="50">
        <f t="shared" si="4"/>
        <v>0.00017848643503093765</v>
      </c>
    </row>
    <row r="140" spans="2:14" ht="12.75">
      <c r="B140" t="s">
        <v>175</v>
      </c>
      <c r="E140" s="1">
        <v>2</v>
      </c>
      <c r="M140" s="1">
        <v>2</v>
      </c>
      <c r="N140" s="50">
        <f t="shared" si="4"/>
        <v>3.966365222909726E-05</v>
      </c>
    </row>
    <row r="141" spans="2:14" ht="12.75">
      <c r="B141" t="s">
        <v>176</v>
      </c>
      <c r="C141" s="1">
        <v>1</v>
      </c>
      <c r="M141" s="1">
        <v>1</v>
      </c>
      <c r="N141" s="50">
        <f t="shared" si="4"/>
        <v>1.983182611454863E-05</v>
      </c>
    </row>
    <row r="142" spans="2:14" ht="12.75">
      <c r="B142" t="s">
        <v>177</v>
      </c>
      <c r="C142" s="1">
        <v>6</v>
      </c>
      <c r="M142" s="1">
        <v>6</v>
      </c>
      <c r="N142" s="50">
        <f t="shared" si="4"/>
        <v>0.00011899095668729176</v>
      </c>
    </row>
    <row r="143" spans="2:14" ht="12.75">
      <c r="B143" t="s">
        <v>178</v>
      </c>
      <c r="C143" s="1">
        <v>376</v>
      </c>
      <c r="D143" s="1">
        <v>348</v>
      </c>
      <c r="E143" s="1">
        <v>270</v>
      </c>
      <c r="F143" s="1">
        <v>93</v>
      </c>
      <c r="G143" s="1">
        <v>6</v>
      </c>
      <c r="K143" s="1">
        <v>1</v>
      </c>
      <c r="M143" s="1">
        <v>1094</v>
      </c>
      <c r="N143" s="50">
        <f t="shared" si="4"/>
        <v>0.0216960177693162</v>
      </c>
    </row>
    <row r="144" spans="2:14" ht="12.75">
      <c r="B144" t="s">
        <v>179</v>
      </c>
      <c r="C144" s="1">
        <v>1</v>
      </c>
      <c r="D144" s="1">
        <v>1</v>
      </c>
      <c r="E144" s="1">
        <v>6</v>
      </c>
      <c r="F144" s="1">
        <v>2</v>
      </c>
      <c r="M144" s="1">
        <v>10</v>
      </c>
      <c r="N144" s="50">
        <f t="shared" si="4"/>
        <v>0.00019831826114548627</v>
      </c>
    </row>
    <row r="145" spans="2:14" ht="12.75">
      <c r="B145" t="s">
        <v>180</v>
      </c>
      <c r="C145" s="1">
        <v>27</v>
      </c>
      <c r="D145" s="1">
        <v>1</v>
      </c>
      <c r="M145" s="1">
        <v>28</v>
      </c>
      <c r="N145" s="50">
        <f t="shared" si="4"/>
        <v>0.0005552911312073616</v>
      </c>
    </row>
    <row r="146" spans="2:14" ht="12.75">
      <c r="B146" t="s">
        <v>181</v>
      </c>
      <c r="G146" s="1">
        <v>1</v>
      </c>
      <c r="M146" s="1">
        <v>1</v>
      </c>
      <c r="N146" s="50">
        <f t="shared" si="4"/>
        <v>1.983182611454863E-05</v>
      </c>
    </row>
    <row r="147" spans="2:14" ht="12.75">
      <c r="B147" t="s">
        <v>182</v>
      </c>
      <c r="C147" s="1">
        <v>31</v>
      </c>
      <c r="D147" s="1">
        <v>51</v>
      </c>
      <c r="E147" s="1">
        <v>293</v>
      </c>
      <c r="F147" s="1">
        <v>96</v>
      </c>
      <c r="G147" s="1">
        <v>11</v>
      </c>
      <c r="H147" s="1">
        <v>1</v>
      </c>
      <c r="M147" s="1">
        <v>483</v>
      </c>
      <c r="N147" s="50">
        <f t="shared" si="4"/>
        <v>0.009578772013326986</v>
      </c>
    </row>
    <row r="148" spans="2:14" ht="12.75">
      <c r="B148" t="s">
        <v>183</v>
      </c>
      <c r="C148" s="1">
        <v>71</v>
      </c>
      <c r="D148" s="1">
        <v>64</v>
      </c>
      <c r="E148" s="1">
        <v>143</v>
      </c>
      <c r="F148" s="1">
        <v>44</v>
      </c>
      <c r="G148" s="1">
        <v>13</v>
      </c>
      <c r="H148" s="1">
        <v>3</v>
      </c>
      <c r="M148" s="1">
        <v>338</v>
      </c>
      <c r="N148" s="50">
        <f t="shared" si="4"/>
        <v>0.006703157226717436</v>
      </c>
    </row>
    <row r="149" spans="2:14" ht="12.75">
      <c r="B149" t="s">
        <v>184</v>
      </c>
      <c r="E149" s="1">
        <v>2</v>
      </c>
      <c r="M149" s="1">
        <v>2</v>
      </c>
      <c r="N149" s="50">
        <f t="shared" si="4"/>
        <v>3.966365222909726E-05</v>
      </c>
    </row>
    <row r="150" spans="2:14" ht="12.75">
      <c r="B150" t="s">
        <v>185</v>
      </c>
      <c r="D150" s="1">
        <v>1</v>
      </c>
      <c r="M150" s="1">
        <v>1</v>
      </c>
      <c r="N150" s="50">
        <f t="shared" si="4"/>
        <v>1.983182611454863E-05</v>
      </c>
    </row>
    <row r="151" spans="2:14" ht="12.75">
      <c r="B151" t="s">
        <v>186</v>
      </c>
      <c r="C151" s="1">
        <v>4</v>
      </c>
      <c r="D151" s="1">
        <v>2</v>
      </c>
      <c r="M151" s="1">
        <v>6</v>
      </c>
      <c r="N151" s="50">
        <f t="shared" si="4"/>
        <v>0.00011899095668729176</v>
      </c>
    </row>
    <row r="152" spans="2:14" ht="12.75">
      <c r="B152" t="s">
        <v>187</v>
      </c>
      <c r="C152" s="1">
        <v>9</v>
      </c>
      <c r="E152" s="1">
        <v>1</v>
      </c>
      <c r="M152" s="1">
        <v>10</v>
      </c>
      <c r="N152" s="50">
        <f t="shared" si="4"/>
        <v>0.00019831826114548627</v>
      </c>
    </row>
    <row r="153" spans="2:14" ht="12.75">
      <c r="B153" t="s">
        <v>188</v>
      </c>
      <c r="F153" s="1">
        <v>2</v>
      </c>
      <c r="M153" s="1">
        <v>2</v>
      </c>
      <c r="N153" s="50">
        <f t="shared" si="4"/>
        <v>3.966365222909726E-05</v>
      </c>
    </row>
    <row r="154" spans="2:14" ht="12.75">
      <c r="B154" t="s">
        <v>189</v>
      </c>
      <c r="C154" s="1">
        <v>3</v>
      </c>
      <c r="D154" s="1">
        <v>4</v>
      </c>
      <c r="E154" s="1">
        <v>24</v>
      </c>
      <c r="F154" s="1">
        <v>20</v>
      </c>
      <c r="G154" s="1">
        <v>2</v>
      </c>
      <c r="M154" s="1">
        <v>53</v>
      </c>
      <c r="N154" s="50">
        <f t="shared" si="4"/>
        <v>0.0010510867840710773</v>
      </c>
    </row>
    <row r="155" spans="2:14" ht="12.75">
      <c r="B155" t="s">
        <v>190</v>
      </c>
      <c r="C155" s="1">
        <v>8</v>
      </c>
      <c r="D155" s="1">
        <v>20</v>
      </c>
      <c r="E155" s="1">
        <v>76</v>
      </c>
      <c r="F155" s="1">
        <v>38</v>
      </c>
      <c r="G155" s="1">
        <v>9</v>
      </c>
      <c r="M155" s="1">
        <v>151</v>
      </c>
      <c r="N155" s="50">
        <f t="shared" si="4"/>
        <v>0.002994605743296843</v>
      </c>
    </row>
    <row r="156" spans="2:14" ht="12.75">
      <c r="B156" t="s">
        <v>192</v>
      </c>
      <c r="C156" s="1">
        <v>102</v>
      </c>
      <c r="D156" s="1">
        <v>46</v>
      </c>
      <c r="E156" s="1">
        <v>302</v>
      </c>
      <c r="F156" s="1">
        <v>526</v>
      </c>
      <c r="G156" s="1">
        <v>324</v>
      </c>
      <c r="H156" s="1">
        <v>120</v>
      </c>
      <c r="I156" s="1">
        <v>22</v>
      </c>
      <c r="J156" s="1">
        <v>1</v>
      </c>
      <c r="M156" s="1">
        <v>1443</v>
      </c>
      <c r="N156" s="50">
        <f t="shared" si="4"/>
        <v>0.02861732508329367</v>
      </c>
    </row>
    <row r="157" spans="2:14" ht="12.75">
      <c r="B157" t="s">
        <v>193</v>
      </c>
      <c r="D157" s="1">
        <v>1</v>
      </c>
      <c r="M157" s="1">
        <v>1</v>
      </c>
      <c r="N157" s="50">
        <f t="shared" si="4"/>
        <v>1.983182611454863E-05</v>
      </c>
    </row>
    <row r="158" spans="2:14" ht="12.75">
      <c r="B158" t="s">
        <v>195</v>
      </c>
      <c r="C158" s="1">
        <v>227</v>
      </c>
      <c r="D158" s="1">
        <v>58</v>
      </c>
      <c r="E158" s="1">
        <v>33</v>
      </c>
      <c r="M158" s="1">
        <v>318</v>
      </c>
      <c r="N158" s="50">
        <f t="shared" si="4"/>
        <v>0.006306520704426464</v>
      </c>
    </row>
    <row r="159" spans="2:14" ht="12.75">
      <c r="B159" t="s">
        <v>196</v>
      </c>
      <c r="C159" s="1">
        <v>63</v>
      </c>
      <c r="D159" s="1">
        <v>29</v>
      </c>
      <c r="E159" s="1">
        <v>30</v>
      </c>
      <c r="F159" s="1">
        <v>10</v>
      </c>
      <c r="M159" s="1">
        <v>132</v>
      </c>
      <c r="N159" s="50">
        <f t="shared" si="4"/>
        <v>0.002617801047120419</v>
      </c>
    </row>
    <row r="160" spans="2:14" ht="12.75">
      <c r="B160" t="s">
        <v>197</v>
      </c>
      <c r="D160" s="1">
        <v>1</v>
      </c>
      <c r="E160" s="1">
        <v>2</v>
      </c>
      <c r="F160" s="1">
        <v>1</v>
      </c>
      <c r="M160" s="1">
        <v>4</v>
      </c>
      <c r="N160" s="50">
        <f t="shared" si="4"/>
        <v>7.932730445819452E-05</v>
      </c>
    </row>
    <row r="161" spans="2:14" ht="12.75">
      <c r="B161" t="s">
        <v>198</v>
      </c>
      <c r="D161" s="1">
        <v>2</v>
      </c>
      <c r="E161" s="1">
        <v>5</v>
      </c>
      <c r="F161" s="1">
        <v>2</v>
      </c>
      <c r="M161" s="1">
        <v>9</v>
      </c>
      <c r="N161" s="50">
        <f t="shared" si="4"/>
        <v>0.00017848643503093765</v>
      </c>
    </row>
    <row r="162" spans="2:14" ht="12.75">
      <c r="B162" t="s">
        <v>199</v>
      </c>
      <c r="E162" s="1">
        <v>1</v>
      </c>
      <c r="M162" s="1">
        <v>1</v>
      </c>
      <c r="N162" s="50">
        <f t="shared" si="4"/>
        <v>1.983182611454863E-05</v>
      </c>
    </row>
    <row r="163" spans="2:14" ht="12.75">
      <c r="B163" t="s">
        <v>200</v>
      </c>
      <c r="C163" s="1">
        <v>211</v>
      </c>
      <c r="D163" s="1">
        <v>23</v>
      </c>
      <c r="E163" s="1">
        <v>1</v>
      </c>
      <c r="M163" s="1">
        <v>235</v>
      </c>
      <c r="N163" s="50">
        <f t="shared" si="4"/>
        <v>0.004660479136918927</v>
      </c>
    </row>
    <row r="164" spans="2:14" ht="12.75">
      <c r="B164" t="s">
        <v>201</v>
      </c>
      <c r="C164" s="1">
        <v>1</v>
      </c>
      <c r="M164" s="1">
        <v>1</v>
      </c>
      <c r="N164" s="50">
        <f t="shared" si="4"/>
        <v>1.983182611454863E-05</v>
      </c>
    </row>
    <row r="165" spans="2:14" ht="12.75">
      <c r="B165" t="s">
        <v>202</v>
      </c>
      <c r="C165" s="1">
        <v>5</v>
      </c>
      <c r="M165" s="1">
        <v>5</v>
      </c>
      <c r="N165" s="50">
        <f t="shared" si="4"/>
        <v>9.915913057274313E-05</v>
      </c>
    </row>
    <row r="166" spans="2:14" ht="12.75">
      <c r="B166" t="s">
        <v>203</v>
      </c>
      <c r="C166" s="1">
        <v>19</v>
      </c>
      <c r="D166" s="1">
        <v>3</v>
      </c>
      <c r="M166" s="1">
        <v>22</v>
      </c>
      <c r="N166" s="50">
        <f t="shared" si="4"/>
        <v>0.0004363001745200698</v>
      </c>
    </row>
    <row r="167" spans="2:14" ht="12.75">
      <c r="B167" t="s">
        <v>204</v>
      </c>
      <c r="C167" s="1">
        <v>169</v>
      </c>
      <c r="D167" s="1">
        <v>142</v>
      </c>
      <c r="E167" s="1">
        <v>276</v>
      </c>
      <c r="F167" s="1">
        <v>99</v>
      </c>
      <c r="G167" s="1">
        <v>9</v>
      </c>
      <c r="M167" s="1">
        <v>695</v>
      </c>
      <c r="N167" s="50">
        <f aca="true" t="shared" si="5" ref="N167:N194">M167/M$194</f>
        <v>0.013783119149611296</v>
      </c>
    </row>
    <row r="168" spans="2:14" ht="12.75">
      <c r="B168" t="s">
        <v>205</v>
      </c>
      <c r="C168" s="1">
        <v>68</v>
      </c>
      <c r="D168" s="1">
        <v>51</v>
      </c>
      <c r="E168" s="1">
        <v>107</v>
      </c>
      <c r="F168" s="1">
        <v>89</v>
      </c>
      <c r="G168" s="1">
        <v>49</v>
      </c>
      <c r="H168" s="1">
        <v>15</v>
      </c>
      <c r="I168" s="1">
        <v>5</v>
      </c>
      <c r="M168" s="1">
        <v>384</v>
      </c>
      <c r="N168" s="50">
        <f t="shared" si="5"/>
        <v>0.007615421227986673</v>
      </c>
    </row>
    <row r="169" spans="2:14" ht="12.75">
      <c r="B169" t="s">
        <v>206</v>
      </c>
      <c r="C169" s="1">
        <v>3</v>
      </c>
      <c r="E169" s="1">
        <v>1</v>
      </c>
      <c r="M169" s="1">
        <v>4</v>
      </c>
      <c r="N169" s="50">
        <f t="shared" si="5"/>
        <v>7.932730445819452E-05</v>
      </c>
    </row>
    <row r="170" spans="2:14" ht="12.75">
      <c r="B170" t="s">
        <v>207</v>
      </c>
      <c r="C170" s="1">
        <v>3</v>
      </c>
      <c r="D170" s="1">
        <v>4</v>
      </c>
      <c r="H170" s="1">
        <v>1</v>
      </c>
      <c r="M170" s="1">
        <v>8</v>
      </c>
      <c r="N170" s="50">
        <f t="shared" si="5"/>
        <v>0.00015865460891638903</v>
      </c>
    </row>
    <row r="171" spans="2:14" ht="12.75">
      <c r="B171" t="s">
        <v>208</v>
      </c>
      <c r="C171" s="1">
        <v>131</v>
      </c>
      <c r="D171" s="1">
        <v>91</v>
      </c>
      <c r="E171" s="1">
        <v>110</v>
      </c>
      <c r="F171" s="1">
        <v>24</v>
      </c>
      <c r="G171" s="1">
        <v>2</v>
      </c>
      <c r="H171" s="1">
        <v>1</v>
      </c>
      <c r="M171" s="1">
        <v>359</v>
      </c>
      <c r="N171" s="50">
        <f t="shared" si="5"/>
        <v>0.007119625575122957</v>
      </c>
    </row>
    <row r="172" spans="2:14" ht="12.75">
      <c r="B172" t="s">
        <v>209</v>
      </c>
      <c r="C172" s="1">
        <v>14</v>
      </c>
      <c r="D172" s="1">
        <v>86</v>
      </c>
      <c r="E172" s="1">
        <v>180</v>
      </c>
      <c r="F172" s="1">
        <v>198</v>
      </c>
      <c r="G172" s="1">
        <v>136</v>
      </c>
      <c r="H172" s="1">
        <v>91</v>
      </c>
      <c r="I172" s="1">
        <v>57</v>
      </c>
      <c r="J172" s="1">
        <v>36</v>
      </c>
      <c r="K172" s="1">
        <v>24</v>
      </c>
      <c r="M172" s="1">
        <v>822</v>
      </c>
      <c r="N172" s="50">
        <f t="shared" si="5"/>
        <v>0.016301761066158972</v>
      </c>
    </row>
    <row r="173" spans="2:14" ht="12.75">
      <c r="B173" t="s">
        <v>210</v>
      </c>
      <c r="C173" s="1">
        <v>55</v>
      </c>
      <c r="D173" s="1">
        <v>43</v>
      </c>
      <c r="E173" s="1">
        <v>34</v>
      </c>
      <c r="F173" s="1">
        <v>3</v>
      </c>
      <c r="G173" s="1">
        <v>1</v>
      </c>
      <c r="M173" s="1">
        <v>136</v>
      </c>
      <c r="N173" s="50">
        <f t="shared" si="5"/>
        <v>0.0026971283515786135</v>
      </c>
    </row>
    <row r="174" spans="2:14" ht="12.75">
      <c r="B174" t="s">
        <v>211</v>
      </c>
      <c r="C174" s="1">
        <v>1</v>
      </c>
      <c r="D174" s="1">
        <v>4</v>
      </c>
      <c r="E174" s="1">
        <v>20</v>
      </c>
      <c r="F174" s="1">
        <v>45</v>
      </c>
      <c r="G174" s="1">
        <v>40</v>
      </c>
      <c r="H174" s="1">
        <v>27</v>
      </c>
      <c r="I174" s="1">
        <v>4</v>
      </c>
      <c r="J174" s="1">
        <v>1</v>
      </c>
      <c r="K174" s="1">
        <v>1</v>
      </c>
      <c r="M174" s="1">
        <v>143</v>
      </c>
      <c r="N174" s="50">
        <f t="shared" si="5"/>
        <v>0.0028359511343804536</v>
      </c>
    </row>
    <row r="175" spans="2:14" ht="12.75">
      <c r="B175" t="s">
        <v>213</v>
      </c>
      <c r="C175" s="1">
        <v>6</v>
      </c>
      <c r="D175" s="1">
        <v>9</v>
      </c>
      <c r="E175" s="1">
        <v>10</v>
      </c>
      <c r="F175" s="1">
        <v>8</v>
      </c>
      <c r="G175" s="1">
        <v>8</v>
      </c>
      <c r="H175" s="1">
        <v>4</v>
      </c>
      <c r="I175" s="1">
        <v>1</v>
      </c>
      <c r="J175" s="1">
        <v>1</v>
      </c>
      <c r="M175" s="1">
        <v>47</v>
      </c>
      <c r="N175" s="50">
        <f t="shared" si="5"/>
        <v>0.0009320958273837855</v>
      </c>
    </row>
    <row r="176" spans="2:14" ht="12.75">
      <c r="B176" t="s">
        <v>214</v>
      </c>
      <c r="C176" s="1">
        <v>69</v>
      </c>
      <c r="D176" s="1">
        <v>28</v>
      </c>
      <c r="E176" s="1">
        <v>29</v>
      </c>
      <c r="F176" s="1">
        <v>41</v>
      </c>
      <c r="G176" s="1">
        <v>39</v>
      </c>
      <c r="H176" s="1">
        <v>16</v>
      </c>
      <c r="I176" s="1">
        <v>1</v>
      </c>
      <c r="M176" s="1">
        <v>223</v>
      </c>
      <c r="N176" s="50">
        <f t="shared" si="5"/>
        <v>0.004422497223544344</v>
      </c>
    </row>
    <row r="177" spans="2:14" ht="12.75">
      <c r="B177" t="s">
        <v>215</v>
      </c>
      <c r="C177" s="1">
        <v>17</v>
      </c>
      <c r="D177" s="1">
        <v>3</v>
      </c>
      <c r="E177" s="1">
        <v>18</v>
      </c>
      <c r="F177" s="1">
        <v>8</v>
      </c>
      <c r="G177" s="1">
        <v>1</v>
      </c>
      <c r="H177" s="1">
        <v>1</v>
      </c>
      <c r="M177" s="1">
        <v>48</v>
      </c>
      <c r="N177" s="50">
        <f t="shared" si="5"/>
        <v>0.0009519276534983341</v>
      </c>
    </row>
    <row r="178" spans="2:14" ht="12.75">
      <c r="B178" t="s">
        <v>216</v>
      </c>
      <c r="L178" s="1">
        <v>3279</v>
      </c>
      <c r="M178" s="1">
        <v>3279</v>
      </c>
      <c r="N178" s="50">
        <f t="shared" si="5"/>
        <v>0.06502855782960495</v>
      </c>
    </row>
    <row r="179" spans="2:14" ht="12.75">
      <c r="B179" t="s">
        <v>217</v>
      </c>
      <c r="L179" s="1">
        <v>2672</v>
      </c>
      <c r="M179" s="1">
        <v>2672</v>
      </c>
      <c r="N179" s="50">
        <f t="shared" si="5"/>
        <v>0.05299063937807393</v>
      </c>
    </row>
    <row r="180" spans="2:14" ht="12.75">
      <c r="B180" t="s">
        <v>218</v>
      </c>
      <c r="L180" s="1">
        <v>2902</v>
      </c>
      <c r="M180" s="1">
        <v>2902</v>
      </c>
      <c r="N180" s="50">
        <f t="shared" si="5"/>
        <v>0.05755195938442012</v>
      </c>
    </row>
    <row r="181" spans="2:14" ht="12.75">
      <c r="B181" t="s">
        <v>219</v>
      </c>
      <c r="C181" s="1">
        <v>6</v>
      </c>
      <c r="M181" s="1">
        <v>6</v>
      </c>
      <c r="N181" s="50">
        <f t="shared" si="5"/>
        <v>0.00011899095668729176</v>
      </c>
    </row>
    <row r="182" spans="2:14" ht="12.75">
      <c r="B182" t="s">
        <v>220</v>
      </c>
      <c r="C182" s="1">
        <v>16</v>
      </c>
      <c r="D182" s="1">
        <v>24</v>
      </c>
      <c r="E182" s="1">
        <v>103</v>
      </c>
      <c r="F182" s="1">
        <v>149</v>
      </c>
      <c r="G182" s="1">
        <v>160</v>
      </c>
      <c r="H182" s="1">
        <v>94</v>
      </c>
      <c r="I182" s="1">
        <v>33</v>
      </c>
      <c r="J182" s="1">
        <v>15</v>
      </c>
      <c r="K182" s="1">
        <v>4</v>
      </c>
      <c r="M182" s="1">
        <v>598</v>
      </c>
      <c r="N182" s="50">
        <f t="shared" si="5"/>
        <v>0.011859432016500079</v>
      </c>
    </row>
    <row r="183" spans="2:14" ht="12.75">
      <c r="B183" t="s">
        <v>221</v>
      </c>
      <c r="E183" s="1">
        <v>2</v>
      </c>
      <c r="F183" s="1">
        <v>4</v>
      </c>
      <c r="H183" s="1">
        <v>1</v>
      </c>
      <c r="M183" s="1">
        <v>7</v>
      </c>
      <c r="N183" s="50">
        <f t="shared" si="5"/>
        <v>0.0001388227828018404</v>
      </c>
    </row>
    <row r="184" spans="2:14" ht="12.75">
      <c r="B184" t="s">
        <v>222</v>
      </c>
      <c r="D184" s="1">
        <v>2</v>
      </c>
      <c r="E184" s="1">
        <v>2</v>
      </c>
      <c r="F184" s="1">
        <v>3</v>
      </c>
      <c r="G184" s="1">
        <v>8</v>
      </c>
      <c r="H184" s="1">
        <v>6</v>
      </c>
      <c r="I184" s="1">
        <v>3</v>
      </c>
      <c r="M184" s="1">
        <v>24</v>
      </c>
      <c r="N184" s="50">
        <f t="shared" si="5"/>
        <v>0.00047596382674916705</v>
      </c>
    </row>
    <row r="185" spans="2:14" ht="12.75">
      <c r="B185" t="s">
        <v>223</v>
      </c>
      <c r="C185" s="1">
        <v>9</v>
      </c>
      <c r="E185" s="1">
        <v>2</v>
      </c>
      <c r="F185" s="1">
        <v>1</v>
      </c>
      <c r="M185" s="1">
        <v>12</v>
      </c>
      <c r="N185" s="50">
        <f t="shared" si="5"/>
        <v>0.00023798191337458352</v>
      </c>
    </row>
    <row r="186" spans="2:14" ht="12.75">
      <c r="B186" t="s">
        <v>224</v>
      </c>
      <c r="C186" s="1">
        <v>2</v>
      </c>
      <c r="D186" s="1">
        <v>1</v>
      </c>
      <c r="M186" s="1">
        <v>3</v>
      </c>
      <c r="N186" s="50">
        <f t="shared" si="5"/>
        <v>5.949547834364588E-05</v>
      </c>
    </row>
    <row r="187" spans="2:14" ht="12.75">
      <c r="B187" t="s">
        <v>225</v>
      </c>
      <c r="C187" s="1">
        <v>3</v>
      </c>
      <c r="M187" s="1">
        <v>3</v>
      </c>
      <c r="N187" s="50">
        <f t="shared" si="5"/>
        <v>5.949547834364588E-05</v>
      </c>
    </row>
    <row r="188" spans="2:14" ht="12.75">
      <c r="B188" t="s">
        <v>226</v>
      </c>
      <c r="C188" s="1">
        <v>1</v>
      </c>
      <c r="D188" s="1">
        <v>1</v>
      </c>
      <c r="E188" s="1">
        <v>4</v>
      </c>
      <c r="F188" s="1">
        <v>2</v>
      </c>
      <c r="G188" s="1">
        <v>2</v>
      </c>
      <c r="H188" s="1">
        <v>1</v>
      </c>
      <c r="I188" s="1">
        <v>4</v>
      </c>
      <c r="K188" s="1">
        <v>3</v>
      </c>
      <c r="M188" s="1">
        <v>18</v>
      </c>
      <c r="N188" s="50">
        <f t="shared" si="5"/>
        <v>0.0003569728700618753</v>
      </c>
    </row>
    <row r="189" spans="2:14" ht="12.75">
      <c r="B189" t="s">
        <v>227</v>
      </c>
      <c r="C189" s="1">
        <v>1</v>
      </c>
      <c r="M189" s="1">
        <v>1</v>
      </c>
      <c r="N189" s="50">
        <f t="shared" si="5"/>
        <v>1.983182611454863E-05</v>
      </c>
    </row>
    <row r="190" spans="2:14" ht="12.75">
      <c r="B190" t="s">
        <v>228</v>
      </c>
      <c r="C190" s="1">
        <v>1</v>
      </c>
      <c r="M190" s="1">
        <v>1</v>
      </c>
      <c r="N190" s="50">
        <f t="shared" si="5"/>
        <v>1.983182611454863E-05</v>
      </c>
    </row>
    <row r="191" spans="2:14" ht="12.75">
      <c r="B191" t="s">
        <v>229</v>
      </c>
      <c r="C191" s="1">
        <v>50</v>
      </c>
      <c r="E191" s="1">
        <v>1</v>
      </c>
      <c r="F191" s="1">
        <v>1</v>
      </c>
      <c r="H191" s="1">
        <v>2</v>
      </c>
      <c r="M191" s="1">
        <v>54</v>
      </c>
      <c r="N191" s="50">
        <f t="shared" si="5"/>
        <v>0.001070918610185626</v>
      </c>
    </row>
    <row r="192" spans="2:14" ht="12.75">
      <c r="B192" t="s">
        <v>230</v>
      </c>
      <c r="C192" s="1">
        <v>5</v>
      </c>
      <c r="D192" s="1">
        <v>3</v>
      </c>
      <c r="M192" s="1">
        <v>8</v>
      </c>
      <c r="N192" s="50">
        <f t="shared" si="5"/>
        <v>0.00015865460891638903</v>
      </c>
    </row>
    <row r="193" spans="2:14" ht="12.75">
      <c r="B193" t="s">
        <v>231</v>
      </c>
      <c r="C193" s="1">
        <v>65</v>
      </c>
      <c r="D193" s="1">
        <v>59</v>
      </c>
      <c r="E193" s="1">
        <v>167</v>
      </c>
      <c r="F193" s="1">
        <v>107</v>
      </c>
      <c r="G193" s="1">
        <v>23</v>
      </c>
      <c r="H193" s="1">
        <v>3</v>
      </c>
      <c r="M193" s="1">
        <v>424</v>
      </c>
      <c r="N193" s="50">
        <f t="shared" si="5"/>
        <v>0.008408694272568618</v>
      </c>
    </row>
    <row r="194" spans="2:14" ht="12.75">
      <c r="B194" s="40" t="s">
        <v>39</v>
      </c>
      <c r="C194" s="1">
        <v>7354</v>
      </c>
      <c r="D194" s="1">
        <v>5272</v>
      </c>
      <c r="E194" s="1">
        <v>10613</v>
      </c>
      <c r="F194" s="1">
        <v>9766</v>
      </c>
      <c r="G194" s="1">
        <v>5178</v>
      </c>
      <c r="H194" s="1">
        <v>2170</v>
      </c>
      <c r="I194" s="1">
        <v>792</v>
      </c>
      <c r="J194" s="1">
        <v>273</v>
      </c>
      <c r="K194" s="1">
        <v>153</v>
      </c>
      <c r="L194" s="1">
        <v>8853</v>
      </c>
      <c r="M194" s="1">
        <v>50424</v>
      </c>
      <c r="N194" s="50">
        <f t="shared" si="5"/>
        <v>1</v>
      </c>
    </row>
    <row r="195" spans="2:13" ht="12.75">
      <c r="B195" s="40" t="s">
        <v>0</v>
      </c>
      <c r="C195" s="50">
        <f aca="true" t="shared" si="6" ref="C195:M195">C194/$M194</f>
        <v>0.1458432492463906</v>
      </c>
      <c r="D195" s="50">
        <f t="shared" si="6"/>
        <v>0.10455338727590037</v>
      </c>
      <c r="E195" s="50">
        <f t="shared" si="6"/>
        <v>0.21047517055370457</v>
      </c>
      <c r="F195" s="50">
        <f t="shared" si="6"/>
        <v>0.1936776138346819</v>
      </c>
      <c r="G195" s="50">
        <f t="shared" si="6"/>
        <v>0.1026891956211328</v>
      </c>
      <c r="H195" s="50">
        <f t="shared" si="6"/>
        <v>0.043035062668570524</v>
      </c>
      <c r="I195" s="50">
        <f t="shared" si="6"/>
        <v>0.015706806282722512</v>
      </c>
      <c r="J195" s="50">
        <f t="shared" si="6"/>
        <v>0.005414088529271776</v>
      </c>
      <c r="K195" s="50">
        <f t="shared" si="6"/>
        <v>0.00303426939552594</v>
      </c>
      <c r="L195" s="50">
        <f t="shared" si="6"/>
        <v>0.175571156592099</v>
      </c>
      <c r="M195" s="50">
        <f t="shared" si="6"/>
        <v>1</v>
      </c>
    </row>
  </sheetData>
  <mergeCells count="2">
    <mergeCell ref="C5:L5"/>
    <mergeCell ref="B3:N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C3:K195"/>
  <sheetViews>
    <sheetView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8" width="14.421875" style="1" customWidth="1"/>
    <col min="9" max="9" width="14.57421875" style="1" customWidth="1"/>
    <col min="10" max="11" width="14.421875" style="1" customWidth="1"/>
  </cols>
  <sheetData>
    <row r="3" spans="3:11" ht="15.75">
      <c r="C3" s="125" t="s">
        <v>369</v>
      </c>
      <c r="D3" s="125"/>
      <c r="E3" s="125"/>
      <c r="F3" s="125"/>
      <c r="G3" s="125"/>
      <c r="H3" s="125"/>
      <c r="I3" s="125"/>
      <c r="J3" s="125"/>
      <c r="K3" s="125"/>
    </row>
    <row r="5" spans="3:11" ht="12.75">
      <c r="C5" s="40"/>
      <c r="D5" s="123" t="s">
        <v>368</v>
      </c>
      <c r="E5" s="123"/>
      <c r="F5" s="123"/>
      <c r="G5" s="123"/>
      <c r="H5" s="123"/>
      <c r="I5" s="123"/>
      <c r="J5" s="123"/>
      <c r="K5" s="10"/>
    </row>
    <row r="6" spans="3:11" ht="12.75">
      <c r="C6" s="10" t="s">
        <v>363</v>
      </c>
      <c r="D6" s="10" t="s">
        <v>240</v>
      </c>
      <c r="E6" s="10" t="s">
        <v>241</v>
      </c>
      <c r="F6" s="10" t="s">
        <v>242</v>
      </c>
      <c r="G6" s="10" t="s">
        <v>243</v>
      </c>
      <c r="H6" s="10" t="s">
        <v>244</v>
      </c>
      <c r="I6" s="10" t="s">
        <v>245</v>
      </c>
      <c r="J6" s="10" t="s">
        <v>32</v>
      </c>
      <c r="K6" s="10" t="s">
        <v>39</v>
      </c>
    </row>
    <row r="7" spans="3:11" ht="12.75">
      <c r="C7" t="s">
        <v>40</v>
      </c>
      <c r="D7" s="1">
        <v>2</v>
      </c>
      <c r="E7" s="1">
        <v>11</v>
      </c>
      <c r="G7" s="1">
        <v>1</v>
      </c>
      <c r="K7" s="1">
        <v>14</v>
      </c>
    </row>
    <row r="8" spans="3:11" ht="12.75">
      <c r="C8" t="s">
        <v>41</v>
      </c>
      <c r="D8" s="1">
        <v>1</v>
      </c>
      <c r="K8" s="1">
        <v>1</v>
      </c>
    </row>
    <row r="9" spans="3:11" ht="12.75">
      <c r="C9" t="s">
        <v>42</v>
      </c>
      <c r="D9" s="1">
        <v>7</v>
      </c>
      <c r="E9" s="1">
        <v>17</v>
      </c>
      <c r="F9" s="1">
        <v>31</v>
      </c>
      <c r="G9" s="1">
        <v>17</v>
      </c>
      <c r="K9" s="1">
        <v>72</v>
      </c>
    </row>
    <row r="10" spans="3:11" ht="12.75">
      <c r="C10" t="s">
        <v>43</v>
      </c>
      <c r="D10" s="1">
        <v>26</v>
      </c>
      <c r="E10" s="1">
        <v>15</v>
      </c>
      <c r="K10" s="1">
        <v>41</v>
      </c>
    </row>
    <row r="11" spans="3:11" ht="12.75">
      <c r="C11" t="s">
        <v>44</v>
      </c>
      <c r="D11" s="1">
        <v>6</v>
      </c>
      <c r="E11" s="1">
        <v>24</v>
      </c>
      <c r="F11" s="1">
        <v>4</v>
      </c>
      <c r="G11" s="1">
        <v>4</v>
      </c>
      <c r="K11" s="1">
        <v>38</v>
      </c>
    </row>
    <row r="12" spans="3:11" ht="12.75">
      <c r="C12" t="s">
        <v>45</v>
      </c>
      <c r="D12" s="1">
        <v>193</v>
      </c>
      <c r="E12" s="1">
        <v>94</v>
      </c>
      <c r="F12" s="1">
        <v>43</v>
      </c>
      <c r="G12" s="1">
        <v>33</v>
      </c>
      <c r="K12" s="1">
        <v>363</v>
      </c>
    </row>
    <row r="13" spans="3:11" ht="12.75">
      <c r="C13" t="s">
        <v>46</v>
      </c>
      <c r="E13" s="1">
        <v>1</v>
      </c>
      <c r="K13" s="1">
        <v>1</v>
      </c>
    </row>
    <row r="14" spans="3:11" ht="12.75">
      <c r="C14" t="s">
        <v>47</v>
      </c>
      <c r="D14" s="1">
        <v>5</v>
      </c>
      <c r="E14" s="1">
        <v>11</v>
      </c>
      <c r="F14" s="1">
        <v>4</v>
      </c>
      <c r="G14" s="1">
        <v>2</v>
      </c>
      <c r="H14" s="1">
        <v>5</v>
      </c>
      <c r="K14" s="1">
        <v>27</v>
      </c>
    </row>
    <row r="15" spans="3:11" ht="12.75">
      <c r="C15" t="s">
        <v>48</v>
      </c>
      <c r="D15" s="1">
        <v>1</v>
      </c>
      <c r="E15" s="1">
        <v>4</v>
      </c>
      <c r="F15" s="1">
        <v>16</v>
      </c>
      <c r="G15" s="1">
        <v>27</v>
      </c>
      <c r="H15" s="1">
        <v>36</v>
      </c>
      <c r="I15" s="1">
        <v>1</v>
      </c>
      <c r="K15" s="1">
        <v>85</v>
      </c>
    </row>
    <row r="16" spans="3:11" ht="12.75">
      <c r="C16" t="s">
        <v>49</v>
      </c>
      <c r="D16" s="1">
        <v>7</v>
      </c>
      <c r="E16" s="1">
        <v>30</v>
      </c>
      <c r="F16" s="1">
        <v>29</v>
      </c>
      <c r="G16" s="1">
        <v>19</v>
      </c>
      <c r="H16" s="1">
        <v>4</v>
      </c>
      <c r="I16" s="1">
        <v>1</v>
      </c>
      <c r="K16" s="1">
        <v>90</v>
      </c>
    </row>
    <row r="17" spans="3:11" ht="12.75">
      <c r="C17" t="s">
        <v>50</v>
      </c>
      <c r="H17" s="1">
        <v>8</v>
      </c>
      <c r="I17" s="1">
        <v>2</v>
      </c>
      <c r="K17" s="1">
        <v>10</v>
      </c>
    </row>
    <row r="18" spans="3:11" ht="12.75">
      <c r="C18" t="s">
        <v>51</v>
      </c>
      <c r="G18" s="1">
        <v>3</v>
      </c>
      <c r="H18" s="1">
        <v>2</v>
      </c>
      <c r="I18" s="1">
        <v>1</v>
      </c>
      <c r="K18" s="1">
        <v>6</v>
      </c>
    </row>
    <row r="19" spans="3:11" ht="12.75">
      <c r="C19" t="s">
        <v>52</v>
      </c>
      <c r="E19" s="1">
        <v>2</v>
      </c>
      <c r="G19" s="1">
        <v>1</v>
      </c>
      <c r="K19" s="1">
        <v>3</v>
      </c>
    </row>
    <row r="20" spans="3:11" ht="12.75">
      <c r="C20" t="s">
        <v>53</v>
      </c>
      <c r="E20" s="1">
        <v>2</v>
      </c>
      <c r="F20" s="1">
        <v>1</v>
      </c>
      <c r="H20" s="1">
        <v>2</v>
      </c>
      <c r="K20" s="1">
        <v>5</v>
      </c>
    </row>
    <row r="21" spans="3:11" ht="12.75">
      <c r="C21" t="s">
        <v>54</v>
      </c>
      <c r="D21" s="1">
        <v>2</v>
      </c>
      <c r="F21" s="1">
        <v>3</v>
      </c>
      <c r="G21" s="1">
        <v>2</v>
      </c>
      <c r="K21" s="1">
        <v>7</v>
      </c>
    </row>
    <row r="22" spans="3:11" ht="12.75">
      <c r="C22" t="s">
        <v>55</v>
      </c>
      <c r="E22" s="1">
        <v>1</v>
      </c>
      <c r="K22" s="1">
        <v>1</v>
      </c>
    </row>
    <row r="23" spans="3:11" ht="12.75">
      <c r="C23" t="s">
        <v>56</v>
      </c>
      <c r="E23" s="1">
        <v>1</v>
      </c>
      <c r="F23" s="1">
        <v>3</v>
      </c>
      <c r="G23" s="1">
        <v>2</v>
      </c>
      <c r="K23" s="1">
        <v>6</v>
      </c>
    </row>
    <row r="24" spans="3:11" ht="12.75">
      <c r="C24" t="s">
        <v>57</v>
      </c>
      <c r="D24" s="1">
        <v>1</v>
      </c>
      <c r="E24" s="1">
        <v>6</v>
      </c>
      <c r="F24" s="1">
        <v>2</v>
      </c>
      <c r="G24" s="1">
        <v>7</v>
      </c>
      <c r="H24" s="1">
        <v>3</v>
      </c>
      <c r="K24" s="1">
        <v>19</v>
      </c>
    </row>
    <row r="25" spans="3:11" ht="12.75">
      <c r="C25" t="s">
        <v>58</v>
      </c>
      <c r="D25" s="1">
        <v>12</v>
      </c>
      <c r="E25" s="1">
        <v>54</v>
      </c>
      <c r="F25" s="1">
        <v>10</v>
      </c>
      <c r="G25" s="1">
        <v>12</v>
      </c>
      <c r="K25" s="1">
        <v>88</v>
      </c>
    </row>
    <row r="26" spans="3:11" ht="12.75">
      <c r="C26" t="s">
        <v>59</v>
      </c>
      <c r="D26" s="1">
        <v>11</v>
      </c>
      <c r="E26" s="1">
        <v>4</v>
      </c>
      <c r="K26" s="1">
        <v>15</v>
      </c>
    </row>
    <row r="27" spans="3:11" ht="12.75">
      <c r="C27" t="s">
        <v>60</v>
      </c>
      <c r="D27" s="1">
        <v>4</v>
      </c>
      <c r="E27" s="1">
        <v>17</v>
      </c>
      <c r="F27" s="1">
        <v>32</v>
      </c>
      <c r="G27" s="1">
        <v>93</v>
      </c>
      <c r="H27" s="1">
        <v>30</v>
      </c>
      <c r="K27" s="1">
        <v>176</v>
      </c>
    </row>
    <row r="28" spans="3:11" ht="12.75">
      <c r="C28" t="s">
        <v>61</v>
      </c>
      <c r="D28" s="1">
        <v>4</v>
      </c>
      <c r="K28" s="1">
        <v>4</v>
      </c>
    </row>
    <row r="29" spans="3:11" ht="12.75">
      <c r="C29" t="s">
        <v>62</v>
      </c>
      <c r="D29" s="1">
        <v>3</v>
      </c>
      <c r="E29" s="1">
        <v>1</v>
      </c>
      <c r="G29" s="1">
        <v>2</v>
      </c>
      <c r="K29" s="1">
        <v>6</v>
      </c>
    </row>
    <row r="30" spans="3:11" ht="12.75">
      <c r="C30" t="s">
        <v>63</v>
      </c>
      <c r="D30" s="1">
        <v>4</v>
      </c>
      <c r="E30" s="1">
        <v>35</v>
      </c>
      <c r="F30" s="1">
        <v>14</v>
      </c>
      <c r="G30" s="1">
        <v>1</v>
      </c>
      <c r="K30" s="1">
        <v>54</v>
      </c>
    </row>
    <row r="31" spans="3:11" ht="12.75">
      <c r="C31" t="s">
        <v>64</v>
      </c>
      <c r="F31" s="1">
        <v>1</v>
      </c>
      <c r="K31" s="1">
        <v>1</v>
      </c>
    </row>
    <row r="32" spans="3:11" ht="12.75">
      <c r="C32" t="s">
        <v>65</v>
      </c>
      <c r="D32" s="1">
        <v>16</v>
      </c>
      <c r="E32" s="1">
        <v>14</v>
      </c>
      <c r="F32" s="1">
        <v>13</v>
      </c>
      <c r="G32" s="1">
        <v>50</v>
      </c>
      <c r="H32" s="1">
        <v>105</v>
      </c>
      <c r="I32" s="1">
        <v>10</v>
      </c>
      <c r="K32" s="1">
        <v>208</v>
      </c>
    </row>
    <row r="33" spans="3:11" ht="12.75">
      <c r="C33" t="s">
        <v>66</v>
      </c>
      <c r="D33" s="1">
        <v>1</v>
      </c>
      <c r="E33" s="1">
        <v>5</v>
      </c>
      <c r="F33" s="1">
        <v>10</v>
      </c>
      <c r="G33" s="1">
        <v>66</v>
      </c>
      <c r="H33" s="1">
        <v>87</v>
      </c>
      <c r="I33" s="1">
        <v>11</v>
      </c>
      <c r="K33" s="1">
        <v>180</v>
      </c>
    </row>
    <row r="34" spans="3:11" ht="12.75">
      <c r="C34" t="s">
        <v>67</v>
      </c>
      <c r="D34" s="1">
        <v>1</v>
      </c>
      <c r="E34" s="1">
        <v>1</v>
      </c>
      <c r="K34" s="1">
        <v>2</v>
      </c>
    </row>
    <row r="35" spans="3:11" ht="12.75">
      <c r="C35" t="s">
        <v>68</v>
      </c>
      <c r="D35" s="1">
        <v>8</v>
      </c>
      <c r="E35" s="1">
        <v>4</v>
      </c>
      <c r="K35" s="1">
        <v>12</v>
      </c>
    </row>
    <row r="36" spans="3:11" ht="12.75">
      <c r="C36" t="s">
        <v>69</v>
      </c>
      <c r="G36" s="1">
        <v>1</v>
      </c>
      <c r="K36" s="1">
        <v>1</v>
      </c>
    </row>
    <row r="37" spans="3:11" ht="12.75">
      <c r="C37" t="s">
        <v>70</v>
      </c>
      <c r="D37" s="1">
        <v>138</v>
      </c>
      <c r="E37" s="1">
        <v>120</v>
      </c>
      <c r="F37" s="1">
        <v>25</v>
      </c>
      <c r="G37" s="1">
        <v>7</v>
      </c>
      <c r="K37" s="1">
        <v>290</v>
      </c>
    </row>
    <row r="38" spans="3:11" ht="12.75">
      <c r="C38" t="s">
        <v>72</v>
      </c>
      <c r="D38" s="1">
        <v>2</v>
      </c>
      <c r="E38" s="1">
        <v>2</v>
      </c>
      <c r="F38" s="1">
        <v>3</v>
      </c>
      <c r="G38" s="1">
        <v>25</v>
      </c>
      <c r="H38" s="1">
        <v>61</v>
      </c>
      <c r="I38" s="1">
        <v>113</v>
      </c>
      <c r="K38" s="1">
        <v>206</v>
      </c>
    </row>
    <row r="39" spans="3:11" ht="12.75">
      <c r="C39" t="s">
        <v>73</v>
      </c>
      <c r="D39" s="1">
        <v>353</v>
      </c>
      <c r="E39" s="1">
        <v>1510</v>
      </c>
      <c r="F39" s="1">
        <v>595</v>
      </c>
      <c r="G39" s="1">
        <v>36</v>
      </c>
      <c r="K39" s="1">
        <v>2494</v>
      </c>
    </row>
    <row r="40" spans="3:11" ht="12.75">
      <c r="C40" t="s">
        <v>74</v>
      </c>
      <c r="E40" s="1">
        <v>4</v>
      </c>
      <c r="G40" s="1">
        <v>4</v>
      </c>
      <c r="K40" s="1">
        <v>8</v>
      </c>
    </row>
    <row r="41" spans="3:11" ht="12.75">
      <c r="C41" t="s">
        <v>75</v>
      </c>
      <c r="D41" s="1">
        <v>6</v>
      </c>
      <c r="E41" s="1">
        <v>5</v>
      </c>
      <c r="F41" s="1">
        <v>7</v>
      </c>
      <c r="G41" s="1">
        <v>3</v>
      </c>
      <c r="H41" s="1">
        <v>3</v>
      </c>
      <c r="I41" s="1">
        <v>1</v>
      </c>
      <c r="K41" s="1">
        <v>25</v>
      </c>
    </row>
    <row r="42" spans="3:11" ht="12.75">
      <c r="C42" t="s">
        <v>76</v>
      </c>
      <c r="D42" s="1">
        <v>1</v>
      </c>
      <c r="K42" s="1">
        <v>1</v>
      </c>
    </row>
    <row r="43" spans="3:11" ht="12.75">
      <c r="C43" t="s">
        <v>77</v>
      </c>
      <c r="D43" s="1">
        <v>1</v>
      </c>
      <c r="K43" s="1">
        <v>1</v>
      </c>
    </row>
    <row r="44" spans="3:11" ht="12.75">
      <c r="C44" t="s">
        <v>78</v>
      </c>
      <c r="D44" s="1">
        <v>23</v>
      </c>
      <c r="E44" s="1">
        <v>25</v>
      </c>
      <c r="F44" s="1">
        <v>5</v>
      </c>
      <c r="K44" s="1">
        <v>53</v>
      </c>
    </row>
    <row r="45" spans="3:11" ht="12.75">
      <c r="C45" t="s">
        <v>79</v>
      </c>
      <c r="D45" s="1">
        <v>1</v>
      </c>
      <c r="K45" s="1">
        <v>1</v>
      </c>
    </row>
    <row r="46" spans="3:11" ht="12.75">
      <c r="C46" t="s">
        <v>80</v>
      </c>
      <c r="D46" s="1">
        <v>18</v>
      </c>
      <c r="E46" s="1">
        <v>8</v>
      </c>
      <c r="K46" s="1">
        <v>26</v>
      </c>
    </row>
    <row r="47" spans="3:11" ht="12.75">
      <c r="C47" t="s">
        <v>81</v>
      </c>
      <c r="D47" s="1">
        <v>2</v>
      </c>
      <c r="E47" s="1">
        <v>1</v>
      </c>
      <c r="K47" s="1">
        <v>3</v>
      </c>
    </row>
    <row r="48" spans="3:11" ht="12.75">
      <c r="C48" t="s">
        <v>82</v>
      </c>
      <c r="D48" s="1">
        <v>5</v>
      </c>
      <c r="E48" s="1">
        <v>21</v>
      </c>
      <c r="F48" s="1">
        <v>34</v>
      </c>
      <c r="G48" s="1">
        <v>19</v>
      </c>
      <c r="H48" s="1">
        <v>33</v>
      </c>
      <c r="I48" s="1">
        <v>4</v>
      </c>
      <c r="K48" s="1">
        <v>116</v>
      </c>
    </row>
    <row r="49" spans="3:11" ht="12.75">
      <c r="C49" t="s">
        <v>83</v>
      </c>
      <c r="D49" s="1">
        <v>8</v>
      </c>
      <c r="E49" s="1">
        <v>34</v>
      </c>
      <c r="F49" s="1">
        <v>51</v>
      </c>
      <c r="G49" s="1">
        <v>142</v>
      </c>
      <c r="H49" s="1">
        <v>253</v>
      </c>
      <c r="I49" s="1">
        <v>134</v>
      </c>
      <c r="K49" s="1">
        <v>622</v>
      </c>
    </row>
    <row r="50" spans="3:11" ht="12.75">
      <c r="C50" t="s">
        <v>84</v>
      </c>
      <c r="D50" s="1">
        <v>6</v>
      </c>
      <c r="E50" s="1">
        <v>21</v>
      </c>
      <c r="F50" s="1">
        <v>6</v>
      </c>
      <c r="G50" s="1">
        <v>2</v>
      </c>
      <c r="K50" s="1">
        <v>35</v>
      </c>
    </row>
    <row r="51" spans="3:11" ht="12.75">
      <c r="C51" t="s">
        <v>85</v>
      </c>
      <c r="D51" s="1">
        <v>3</v>
      </c>
      <c r="E51" s="1">
        <v>21</v>
      </c>
      <c r="F51" s="1">
        <v>52</v>
      </c>
      <c r="G51" s="1">
        <v>127</v>
      </c>
      <c r="H51" s="1">
        <v>231</v>
      </c>
      <c r="I51" s="1">
        <v>52</v>
      </c>
      <c r="K51" s="1">
        <v>486</v>
      </c>
    </row>
    <row r="52" spans="3:11" ht="12.75">
      <c r="C52" t="s">
        <v>86</v>
      </c>
      <c r="F52" s="1">
        <v>7</v>
      </c>
      <c r="G52" s="1">
        <v>11</v>
      </c>
      <c r="H52" s="1">
        <v>10</v>
      </c>
      <c r="I52" s="1">
        <v>4</v>
      </c>
      <c r="K52" s="1">
        <v>32</v>
      </c>
    </row>
    <row r="53" spans="3:11" ht="12.75">
      <c r="C53" t="s">
        <v>87</v>
      </c>
      <c r="E53" s="1">
        <v>3</v>
      </c>
      <c r="F53" s="1">
        <v>4</v>
      </c>
      <c r="G53" s="1">
        <v>5</v>
      </c>
      <c r="H53" s="1">
        <v>7</v>
      </c>
      <c r="K53" s="1">
        <v>19</v>
      </c>
    </row>
    <row r="54" spans="3:11" ht="12.75">
      <c r="C54" t="s">
        <v>88</v>
      </c>
      <c r="E54" s="1">
        <v>1</v>
      </c>
      <c r="F54" s="1">
        <v>4</v>
      </c>
      <c r="G54" s="1">
        <v>12</v>
      </c>
      <c r="H54" s="1">
        <v>9</v>
      </c>
      <c r="K54" s="1">
        <v>26</v>
      </c>
    </row>
    <row r="55" spans="3:11" ht="12.75">
      <c r="C55" t="s">
        <v>89</v>
      </c>
      <c r="E55" s="1">
        <v>1</v>
      </c>
      <c r="K55" s="1">
        <v>1</v>
      </c>
    </row>
    <row r="56" spans="3:11" ht="12.75">
      <c r="C56" t="s">
        <v>90</v>
      </c>
      <c r="D56" s="1">
        <v>2</v>
      </c>
      <c r="K56" s="1">
        <v>2</v>
      </c>
    </row>
    <row r="57" spans="3:11" ht="12.75">
      <c r="C57" t="s">
        <v>91</v>
      </c>
      <c r="D57" s="1">
        <v>2</v>
      </c>
      <c r="E57" s="1">
        <v>4</v>
      </c>
      <c r="K57" s="1">
        <v>6</v>
      </c>
    </row>
    <row r="58" spans="3:11" ht="12.75">
      <c r="C58" t="s">
        <v>92</v>
      </c>
      <c r="E58" s="1">
        <v>1</v>
      </c>
      <c r="F58" s="1">
        <v>1</v>
      </c>
      <c r="K58" s="1">
        <v>2</v>
      </c>
    </row>
    <row r="59" spans="3:11" ht="12.75">
      <c r="C59" t="s">
        <v>93</v>
      </c>
      <c r="D59" s="1">
        <v>1</v>
      </c>
      <c r="E59" s="1">
        <v>5</v>
      </c>
      <c r="F59" s="1">
        <v>1</v>
      </c>
      <c r="K59" s="1">
        <v>7</v>
      </c>
    </row>
    <row r="60" spans="3:11" ht="12.75">
      <c r="C60" t="s">
        <v>94</v>
      </c>
      <c r="D60" s="1">
        <v>9</v>
      </c>
      <c r="E60" s="1">
        <v>10</v>
      </c>
      <c r="F60" s="1">
        <v>3</v>
      </c>
      <c r="G60" s="1">
        <v>6</v>
      </c>
      <c r="H60" s="1">
        <v>2</v>
      </c>
      <c r="K60" s="1">
        <v>30</v>
      </c>
    </row>
    <row r="61" spans="3:11" ht="12.75">
      <c r="C61" t="s">
        <v>95</v>
      </c>
      <c r="D61" s="1">
        <v>12</v>
      </c>
      <c r="E61" s="1">
        <v>6</v>
      </c>
      <c r="F61" s="1">
        <v>4</v>
      </c>
      <c r="G61" s="1">
        <v>5</v>
      </c>
      <c r="H61" s="1">
        <v>4</v>
      </c>
      <c r="K61" s="1">
        <v>31</v>
      </c>
    </row>
    <row r="62" spans="3:11" ht="12.75">
      <c r="C62" t="s">
        <v>96</v>
      </c>
      <c r="D62" s="1">
        <v>33</v>
      </c>
      <c r="E62" s="1">
        <v>13</v>
      </c>
      <c r="K62" s="1">
        <v>46</v>
      </c>
    </row>
    <row r="63" spans="3:11" ht="12.75">
      <c r="C63" t="s">
        <v>97</v>
      </c>
      <c r="D63" s="1">
        <v>67</v>
      </c>
      <c r="E63" s="1">
        <v>66</v>
      </c>
      <c r="F63" s="1">
        <v>26</v>
      </c>
      <c r="G63" s="1">
        <v>18</v>
      </c>
      <c r="H63" s="1">
        <v>23</v>
      </c>
      <c r="K63" s="1">
        <v>200</v>
      </c>
    </row>
    <row r="64" spans="3:11" ht="12.75">
      <c r="C64" t="s">
        <v>98</v>
      </c>
      <c r="D64" s="1">
        <v>3</v>
      </c>
      <c r="E64" s="1">
        <v>4</v>
      </c>
      <c r="K64" s="1">
        <v>7</v>
      </c>
    </row>
    <row r="65" spans="3:11" ht="12.75">
      <c r="C65" t="s">
        <v>99</v>
      </c>
      <c r="D65" s="1">
        <v>18</v>
      </c>
      <c r="E65" s="1">
        <v>34</v>
      </c>
      <c r="F65" s="1">
        <v>2</v>
      </c>
      <c r="G65" s="1">
        <v>7</v>
      </c>
      <c r="K65" s="1">
        <v>61</v>
      </c>
    </row>
    <row r="66" spans="3:11" ht="12.75">
      <c r="C66" t="s">
        <v>100</v>
      </c>
      <c r="D66" s="1">
        <v>25</v>
      </c>
      <c r="E66" s="1">
        <v>140</v>
      </c>
      <c r="F66" s="1">
        <v>8</v>
      </c>
      <c r="G66" s="1">
        <v>6</v>
      </c>
      <c r="H66" s="1">
        <v>9</v>
      </c>
      <c r="I66" s="1">
        <v>1</v>
      </c>
      <c r="K66" s="1">
        <v>189</v>
      </c>
    </row>
    <row r="67" spans="3:11" ht="12.75">
      <c r="C67" t="s">
        <v>101</v>
      </c>
      <c r="D67" s="1">
        <v>11</v>
      </c>
      <c r="E67" s="1">
        <v>11</v>
      </c>
      <c r="K67" s="1">
        <v>22</v>
      </c>
    </row>
    <row r="68" spans="3:11" ht="12.75">
      <c r="C68" t="s">
        <v>102</v>
      </c>
      <c r="D68" s="1">
        <v>1</v>
      </c>
      <c r="K68" s="1">
        <v>1</v>
      </c>
    </row>
    <row r="69" spans="3:11" ht="12.75">
      <c r="C69" t="s">
        <v>103</v>
      </c>
      <c r="D69" s="1">
        <v>19</v>
      </c>
      <c r="E69" s="1">
        <v>57</v>
      </c>
      <c r="F69" s="1">
        <v>39</v>
      </c>
      <c r="G69" s="1">
        <v>1</v>
      </c>
      <c r="K69" s="1">
        <v>116</v>
      </c>
    </row>
    <row r="70" spans="3:11" ht="12.75">
      <c r="C70" t="s">
        <v>104</v>
      </c>
      <c r="D70" s="1">
        <v>1</v>
      </c>
      <c r="E70" s="1">
        <v>44</v>
      </c>
      <c r="F70" s="1">
        <v>5</v>
      </c>
      <c r="K70" s="1">
        <v>50</v>
      </c>
    </row>
    <row r="71" spans="3:11" ht="12.75">
      <c r="C71" t="s">
        <v>105</v>
      </c>
      <c r="D71" s="1">
        <v>60</v>
      </c>
      <c r="E71" s="1">
        <v>22</v>
      </c>
      <c r="F71" s="1">
        <v>15</v>
      </c>
      <c r="G71" s="1">
        <v>3</v>
      </c>
      <c r="H71" s="1">
        <v>3</v>
      </c>
      <c r="K71" s="1">
        <v>103</v>
      </c>
    </row>
    <row r="72" spans="3:11" ht="12.75">
      <c r="C72" t="s">
        <v>106</v>
      </c>
      <c r="D72" s="1">
        <v>2</v>
      </c>
      <c r="E72" s="1">
        <v>1</v>
      </c>
      <c r="F72" s="1">
        <v>3</v>
      </c>
      <c r="G72" s="1">
        <v>3</v>
      </c>
      <c r="H72" s="1">
        <v>8</v>
      </c>
      <c r="I72" s="1">
        <v>9</v>
      </c>
      <c r="K72" s="1">
        <v>26</v>
      </c>
    </row>
    <row r="73" spans="3:11" ht="12.75">
      <c r="C73" t="s">
        <v>107</v>
      </c>
      <c r="F73" s="1">
        <v>3</v>
      </c>
      <c r="G73" s="1">
        <v>16</v>
      </c>
      <c r="H73" s="1">
        <v>8</v>
      </c>
      <c r="I73" s="1">
        <v>3</v>
      </c>
      <c r="K73" s="1">
        <v>30</v>
      </c>
    </row>
    <row r="74" spans="3:11" ht="12.75">
      <c r="C74" t="s">
        <v>108</v>
      </c>
      <c r="F74" s="1">
        <v>1</v>
      </c>
      <c r="G74" s="1">
        <v>11</v>
      </c>
      <c r="H74" s="1">
        <v>38</v>
      </c>
      <c r="I74" s="1">
        <v>18</v>
      </c>
      <c r="K74" s="1">
        <v>68</v>
      </c>
    </row>
    <row r="75" spans="3:11" ht="12.75">
      <c r="C75" t="s">
        <v>109</v>
      </c>
      <c r="D75" s="1">
        <v>5</v>
      </c>
      <c r="E75" s="1">
        <v>4</v>
      </c>
      <c r="F75" s="1">
        <v>31</v>
      </c>
      <c r="G75" s="1">
        <v>77</v>
      </c>
      <c r="H75" s="1">
        <v>135</v>
      </c>
      <c r="I75" s="1">
        <v>29</v>
      </c>
      <c r="K75" s="1">
        <v>281</v>
      </c>
    </row>
    <row r="76" spans="3:11" ht="12.75">
      <c r="C76" t="s">
        <v>110</v>
      </c>
      <c r="D76" s="1">
        <v>1</v>
      </c>
      <c r="K76" s="1">
        <v>1</v>
      </c>
    </row>
    <row r="77" spans="3:11" ht="12.75">
      <c r="C77" t="s">
        <v>111</v>
      </c>
      <c r="D77" s="1">
        <v>3</v>
      </c>
      <c r="E77" s="1">
        <v>3</v>
      </c>
      <c r="F77" s="1">
        <v>8</v>
      </c>
      <c r="G77" s="1">
        <v>23</v>
      </c>
      <c r="H77" s="1">
        <v>13</v>
      </c>
      <c r="I77" s="1">
        <v>3</v>
      </c>
      <c r="K77" s="1">
        <v>53</v>
      </c>
    </row>
    <row r="78" spans="3:11" ht="12.75">
      <c r="C78" t="s">
        <v>112</v>
      </c>
      <c r="D78" s="1">
        <v>32</v>
      </c>
      <c r="E78" s="1">
        <v>348</v>
      </c>
      <c r="F78" s="1">
        <v>732</v>
      </c>
      <c r="G78" s="1">
        <v>1557</v>
      </c>
      <c r="H78" s="1">
        <v>658</v>
      </c>
      <c r="I78" s="1">
        <v>28</v>
      </c>
      <c r="K78" s="1">
        <v>3355</v>
      </c>
    </row>
    <row r="79" spans="3:11" ht="12.75">
      <c r="C79" t="s">
        <v>113</v>
      </c>
      <c r="D79" s="1">
        <v>3</v>
      </c>
      <c r="E79" s="1">
        <v>4</v>
      </c>
      <c r="F79" s="1">
        <v>3</v>
      </c>
      <c r="G79" s="1">
        <v>5</v>
      </c>
      <c r="H79" s="1">
        <v>1</v>
      </c>
      <c r="K79" s="1">
        <v>16</v>
      </c>
    </row>
    <row r="80" spans="3:11" ht="12.75">
      <c r="C80" t="s">
        <v>114</v>
      </c>
      <c r="D80" s="1">
        <v>19</v>
      </c>
      <c r="E80" s="1">
        <v>17</v>
      </c>
      <c r="K80" s="1">
        <v>36</v>
      </c>
    </row>
    <row r="81" spans="3:11" ht="12.75">
      <c r="C81" t="s">
        <v>115</v>
      </c>
      <c r="D81" s="1">
        <v>29</v>
      </c>
      <c r="E81" s="1">
        <v>56</v>
      </c>
      <c r="F81" s="1">
        <v>16</v>
      </c>
      <c r="G81" s="1">
        <v>5</v>
      </c>
      <c r="K81" s="1">
        <v>106</v>
      </c>
    </row>
    <row r="82" spans="3:11" ht="12.75">
      <c r="C82" t="s">
        <v>116</v>
      </c>
      <c r="D82" s="1">
        <v>6</v>
      </c>
      <c r="E82" s="1">
        <v>14</v>
      </c>
      <c r="F82" s="1">
        <v>11</v>
      </c>
      <c r="G82" s="1">
        <v>38</v>
      </c>
      <c r="H82" s="1">
        <v>10</v>
      </c>
      <c r="K82" s="1">
        <v>79</v>
      </c>
    </row>
    <row r="83" spans="3:11" ht="12.75">
      <c r="C83" t="s">
        <v>117</v>
      </c>
      <c r="D83" s="1">
        <v>2</v>
      </c>
      <c r="E83" s="1">
        <v>4</v>
      </c>
      <c r="K83" s="1">
        <v>6</v>
      </c>
    </row>
    <row r="84" spans="3:11" ht="12.75">
      <c r="C84" t="s">
        <v>118</v>
      </c>
      <c r="D84" s="1">
        <v>4</v>
      </c>
      <c r="E84" s="1">
        <v>8</v>
      </c>
      <c r="F84" s="1">
        <v>62</v>
      </c>
      <c r="G84" s="1">
        <v>105</v>
      </c>
      <c r="H84" s="1">
        <v>17</v>
      </c>
      <c r="K84" s="1">
        <v>196</v>
      </c>
    </row>
    <row r="85" spans="3:11" ht="12.75">
      <c r="C85" t="s">
        <v>119</v>
      </c>
      <c r="D85" s="1">
        <v>10</v>
      </c>
      <c r="E85" s="1">
        <v>8</v>
      </c>
      <c r="G85" s="1">
        <v>8</v>
      </c>
      <c r="K85" s="1">
        <v>26</v>
      </c>
    </row>
    <row r="86" spans="3:11" ht="12.75">
      <c r="C86" t="s">
        <v>120</v>
      </c>
      <c r="D86" s="1">
        <v>16</v>
      </c>
      <c r="E86" s="1">
        <v>10</v>
      </c>
      <c r="F86" s="1">
        <v>4</v>
      </c>
      <c r="G86" s="1">
        <v>2</v>
      </c>
      <c r="K86" s="1">
        <v>32</v>
      </c>
    </row>
    <row r="87" spans="3:11" ht="12.75">
      <c r="C87" t="s">
        <v>121</v>
      </c>
      <c r="D87" s="1">
        <v>8</v>
      </c>
      <c r="E87" s="1">
        <v>12</v>
      </c>
      <c r="F87" s="1">
        <v>11</v>
      </c>
      <c r="G87" s="1">
        <v>43</v>
      </c>
      <c r="H87" s="1">
        <v>12</v>
      </c>
      <c r="I87" s="1">
        <v>7</v>
      </c>
      <c r="K87" s="1">
        <v>93</v>
      </c>
    </row>
    <row r="88" spans="3:11" ht="12.75">
      <c r="C88" t="s">
        <v>123</v>
      </c>
      <c r="F88" s="1">
        <v>1</v>
      </c>
      <c r="H88" s="1">
        <v>1</v>
      </c>
      <c r="K88" s="1">
        <v>2</v>
      </c>
    </row>
    <row r="89" spans="3:11" ht="12.75">
      <c r="C89" t="s">
        <v>124</v>
      </c>
      <c r="D89" s="1">
        <v>3</v>
      </c>
      <c r="E89" s="1">
        <v>10</v>
      </c>
      <c r="K89" s="1">
        <v>13</v>
      </c>
    </row>
    <row r="90" spans="3:11" ht="12.75">
      <c r="C90" t="s">
        <v>125</v>
      </c>
      <c r="D90" s="1">
        <v>45</v>
      </c>
      <c r="E90" s="1">
        <v>78</v>
      </c>
      <c r="F90" s="1">
        <v>5</v>
      </c>
      <c r="K90" s="1">
        <v>128</v>
      </c>
    </row>
    <row r="91" spans="3:11" ht="12.75">
      <c r="C91" t="s">
        <v>126</v>
      </c>
      <c r="E91" s="1">
        <v>17</v>
      </c>
      <c r="F91" s="1">
        <v>14</v>
      </c>
      <c r="G91" s="1">
        <v>107</v>
      </c>
      <c r="H91" s="1">
        <v>203</v>
      </c>
      <c r="I91" s="1">
        <v>71</v>
      </c>
      <c r="K91" s="1">
        <v>412</v>
      </c>
    </row>
    <row r="92" spans="3:11" ht="12.75">
      <c r="C92" t="s">
        <v>127</v>
      </c>
      <c r="D92" s="1">
        <v>1</v>
      </c>
      <c r="E92" s="1">
        <v>1</v>
      </c>
      <c r="K92" s="1">
        <v>2</v>
      </c>
    </row>
    <row r="93" spans="3:11" ht="12.75">
      <c r="C93" t="s">
        <v>128</v>
      </c>
      <c r="D93" s="1">
        <v>26</v>
      </c>
      <c r="E93" s="1">
        <v>281</v>
      </c>
      <c r="F93" s="1">
        <v>357</v>
      </c>
      <c r="G93" s="1">
        <v>720</v>
      </c>
      <c r="H93" s="1">
        <v>388</v>
      </c>
      <c r="I93" s="1">
        <v>8</v>
      </c>
      <c r="K93" s="1">
        <v>1780</v>
      </c>
    </row>
    <row r="94" spans="3:11" ht="12.75">
      <c r="C94" t="s">
        <v>129</v>
      </c>
      <c r="D94" s="1">
        <v>3</v>
      </c>
      <c r="E94" s="1">
        <v>15</v>
      </c>
      <c r="F94" s="1">
        <v>5</v>
      </c>
      <c r="G94" s="1">
        <v>2</v>
      </c>
      <c r="H94" s="1">
        <v>1</v>
      </c>
      <c r="K94" s="1">
        <v>26</v>
      </c>
    </row>
    <row r="95" spans="3:11" ht="12.75">
      <c r="C95" t="s">
        <v>130</v>
      </c>
      <c r="D95" s="1">
        <v>3</v>
      </c>
      <c r="E95" s="1">
        <v>6</v>
      </c>
      <c r="F95" s="1">
        <v>17</v>
      </c>
      <c r="G95" s="1">
        <v>53</v>
      </c>
      <c r="H95" s="1">
        <v>143</v>
      </c>
      <c r="I95" s="1">
        <v>21</v>
      </c>
      <c r="K95" s="1">
        <v>243</v>
      </c>
    </row>
    <row r="96" spans="3:11" ht="12.75">
      <c r="C96" t="s">
        <v>131</v>
      </c>
      <c r="E96" s="1">
        <v>1</v>
      </c>
      <c r="K96" s="1">
        <v>1</v>
      </c>
    </row>
    <row r="97" spans="3:11" ht="12.75">
      <c r="C97" t="s">
        <v>132</v>
      </c>
      <c r="D97" s="1">
        <v>11</v>
      </c>
      <c r="E97" s="1">
        <v>7</v>
      </c>
      <c r="F97" s="1">
        <v>7</v>
      </c>
      <c r="K97" s="1">
        <v>25</v>
      </c>
    </row>
    <row r="98" spans="3:11" ht="12.75">
      <c r="C98" t="s">
        <v>133</v>
      </c>
      <c r="D98" s="1">
        <v>9</v>
      </c>
      <c r="F98" s="1">
        <v>1</v>
      </c>
      <c r="K98" s="1">
        <v>10</v>
      </c>
    </row>
    <row r="99" spans="3:11" ht="12.75">
      <c r="C99" t="s">
        <v>134</v>
      </c>
      <c r="D99" s="1">
        <v>8</v>
      </c>
      <c r="E99" s="1">
        <v>6</v>
      </c>
      <c r="F99" s="1">
        <v>1</v>
      </c>
      <c r="K99" s="1">
        <v>15</v>
      </c>
    </row>
    <row r="100" spans="3:11" ht="12.75">
      <c r="C100" t="s">
        <v>135</v>
      </c>
      <c r="D100" s="1">
        <v>1</v>
      </c>
      <c r="E100" s="1">
        <v>1</v>
      </c>
      <c r="K100" s="1">
        <v>2</v>
      </c>
    </row>
    <row r="101" spans="3:11" ht="12.75">
      <c r="C101" t="s">
        <v>136</v>
      </c>
      <c r="D101" s="1">
        <v>4</v>
      </c>
      <c r="E101" s="1">
        <v>33</v>
      </c>
      <c r="F101" s="1">
        <v>17</v>
      </c>
      <c r="G101" s="1">
        <v>2</v>
      </c>
      <c r="K101" s="1">
        <v>56</v>
      </c>
    </row>
    <row r="102" spans="3:11" ht="12.75">
      <c r="C102" t="s">
        <v>137</v>
      </c>
      <c r="F102" s="1">
        <v>1</v>
      </c>
      <c r="G102" s="1">
        <v>1</v>
      </c>
      <c r="H102" s="1">
        <v>2</v>
      </c>
      <c r="K102" s="1">
        <v>4</v>
      </c>
    </row>
    <row r="103" spans="3:11" ht="12.75">
      <c r="C103" t="s">
        <v>138</v>
      </c>
      <c r="D103" s="1">
        <v>2</v>
      </c>
      <c r="E103" s="1">
        <v>31</v>
      </c>
      <c r="F103" s="1">
        <v>70</v>
      </c>
      <c r="G103" s="1">
        <v>68</v>
      </c>
      <c r="H103" s="1">
        <v>36</v>
      </c>
      <c r="I103" s="1">
        <v>3</v>
      </c>
      <c r="K103" s="1">
        <v>210</v>
      </c>
    </row>
    <row r="104" spans="3:11" ht="12.75">
      <c r="C104" t="s">
        <v>139</v>
      </c>
      <c r="D104" s="1">
        <v>13</v>
      </c>
      <c r="E104" s="1">
        <v>121</v>
      </c>
      <c r="F104" s="1">
        <v>17</v>
      </c>
      <c r="G104" s="1">
        <v>10</v>
      </c>
      <c r="K104" s="1">
        <v>161</v>
      </c>
    </row>
    <row r="105" spans="3:11" ht="12.75">
      <c r="C105" t="s">
        <v>140</v>
      </c>
      <c r="D105" s="1">
        <v>43</v>
      </c>
      <c r="E105" s="1">
        <v>23</v>
      </c>
      <c r="F105" s="1">
        <v>15</v>
      </c>
      <c r="K105" s="1">
        <v>81</v>
      </c>
    </row>
    <row r="106" spans="3:11" ht="12.75">
      <c r="C106" t="s">
        <v>141</v>
      </c>
      <c r="D106" s="1">
        <v>11</v>
      </c>
      <c r="E106" s="1">
        <v>23</v>
      </c>
      <c r="F106" s="1">
        <v>2</v>
      </c>
      <c r="K106" s="1">
        <v>36</v>
      </c>
    </row>
    <row r="107" spans="3:11" ht="12.75">
      <c r="C107" t="s">
        <v>142</v>
      </c>
      <c r="D107" s="1">
        <v>64</v>
      </c>
      <c r="E107" s="1">
        <v>546</v>
      </c>
      <c r="F107" s="1">
        <v>1303</v>
      </c>
      <c r="G107" s="1">
        <v>2979</v>
      </c>
      <c r="H107" s="1">
        <v>1124</v>
      </c>
      <c r="I107" s="1">
        <v>33</v>
      </c>
      <c r="K107" s="1">
        <v>6049</v>
      </c>
    </row>
    <row r="108" spans="3:11" ht="12.75">
      <c r="C108" t="s">
        <v>143</v>
      </c>
      <c r="D108" s="1">
        <v>17</v>
      </c>
      <c r="E108" s="1">
        <v>6</v>
      </c>
      <c r="K108" s="1">
        <v>23</v>
      </c>
    </row>
    <row r="109" spans="3:11" ht="12.75">
      <c r="C109" t="s">
        <v>144</v>
      </c>
      <c r="D109" s="1">
        <v>83</v>
      </c>
      <c r="E109" s="1">
        <v>1168</v>
      </c>
      <c r="F109" s="1">
        <v>886</v>
      </c>
      <c r="G109" s="1">
        <v>572</v>
      </c>
      <c r="H109" s="1">
        <v>169</v>
      </c>
      <c r="I109" s="1">
        <v>28</v>
      </c>
      <c r="K109" s="1">
        <v>2906</v>
      </c>
    </row>
    <row r="110" spans="3:11" ht="12.75">
      <c r="C110" t="s">
        <v>145</v>
      </c>
      <c r="D110" s="1">
        <v>18</v>
      </c>
      <c r="E110" s="1">
        <v>66</v>
      </c>
      <c r="F110" s="1">
        <v>86</v>
      </c>
      <c r="G110" s="1">
        <v>373</v>
      </c>
      <c r="H110" s="1">
        <v>1162</v>
      </c>
      <c r="I110" s="1">
        <v>425</v>
      </c>
      <c r="K110" s="1">
        <v>2130</v>
      </c>
    </row>
    <row r="111" spans="3:11" ht="12.75">
      <c r="C111" t="s">
        <v>146</v>
      </c>
      <c r="D111" s="1">
        <v>5</v>
      </c>
      <c r="E111" s="1">
        <v>12</v>
      </c>
      <c r="F111" s="1">
        <v>1</v>
      </c>
      <c r="H111" s="1">
        <v>1</v>
      </c>
      <c r="K111" s="1">
        <v>19</v>
      </c>
    </row>
    <row r="112" spans="3:11" ht="12.75">
      <c r="C112" t="s">
        <v>147</v>
      </c>
      <c r="D112" s="1">
        <v>19</v>
      </c>
      <c r="E112" s="1">
        <v>9</v>
      </c>
      <c r="F112" s="1">
        <v>1</v>
      </c>
      <c r="K112" s="1">
        <v>29</v>
      </c>
    </row>
    <row r="113" spans="3:11" ht="12.75">
      <c r="C113" t="s">
        <v>148</v>
      </c>
      <c r="D113" s="1">
        <v>29</v>
      </c>
      <c r="E113" s="1">
        <v>220</v>
      </c>
      <c r="F113" s="1">
        <v>321</v>
      </c>
      <c r="G113" s="1">
        <v>1392</v>
      </c>
      <c r="H113" s="1">
        <v>2764</v>
      </c>
      <c r="I113" s="1">
        <v>357</v>
      </c>
      <c r="K113" s="1">
        <v>5083</v>
      </c>
    </row>
    <row r="114" spans="3:11" ht="12.75">
      <c r="C114" t="s">
        <v>149</v>
      </c>
      <c r="F114" s="1">
        <v>2</v>
      </c>
      <c r="G114" s="1">
        <v>11</v>
      </c>
      <c r="H114" s="1">
        <v>4</v>
      </c>
      <c r="K114" s="1">
        <v>17</v>
      </c>
    </row>
    <row r="115" spans="3:11" ht="12.75">
      <c r="C115" t="s">
        <v>150</v>
      </c>
      <c r="D115" s="1">
        <v>11</v>
      </c>
      <c r="E115" s="1">
        <v>6</v>
      </c>
      <c r="K115" s="1">
        <v>17</v>
      </c>
    </row>
    <row r="116" spans="3:11" ht="12.75">
      <c r="C116" t="s">
        <v>151</v>
      </c>
      <c r="E116" s="1">
        <v>5</v>
      </c>
      <c r="G116" s="1">
        <v>3</v>
      </c>
      <c r="K116" s="1">
        <v>8</v>
      </c>
    </row>
    <row r="117" spans="3:11" ht="12.75">
      <c r="C117" t="s">
        <v>152</v>
      </c>
      <c r="D117" s="1">
        <v>3</v>
      </c>
      <c r="E117" s="1">
        <v>2</v>
      </c>
      <c r="F117" s="1">
        <v>2</v>
      </c>
      <c r="K117" s="1">
        <v>7</v>
      </c>
    </row>
    <row r="118" spans="3:11" ht="12.75">
      <c r="C118" t="s">
        <v>153</v>
      </c>
      <c r="D118" s="1">
        <v>2</v>
      </c>
      <c r="K118" s="1">
        <v>2</v>
      </c>
    </row>
    <row r="119" spans="3:11" ht="12.75">
      <c r="C119" t="s">
        <v>154</v>
      </c>
      <c r="F119" s="1">
        <v>1</v>
      </c>
      <c r="G119" s="1">
        <v>1</v>
      </c>
      <c r="K119" s="1">
        <v>2</v>
      </c>
    </row>
    <row r="120" spans="3:11" ht="12.75">
      <c r="C120" t="s">
        <v>155</v>
      </c>
      <c r="D120" s="1">
        <v>1</v>
      </c>
      <c r="E120" s="1">
        <v>1</v>
      </c>
      <c r="F120" s="1">
        <v>2</v>
      </c>
      <c r="G120" s="1">
        <v>1</v>
      </c>
      <c r="K120" s="1">
        <v>5</v>
      </c>
    </row>
    <row r="121" spans="3:11" ht="12.75">
      <c r="C121" t="s">
        <v>156</v>
      </c>
      <c r="H121" s="1">
        <v>1</v>
      </c>
      <c r="I121" s="1">
        <v>1</v>
      </c>
      <c r="K121" s="1">
        <v>2</v>
      </c>
    </row>
    <row r="122" spans="3:11" ht="12.75">
      <c r="C122" t="s">
        <v>157</v>
      </c>
      <c r="D122" s="1">
        <v>13</v>
      </c>
      <c r="E122" s="1">
        <v>18</v>
      </c>
      <c r="F122" s="1">
        <v>31</v>
      </c>
      <c r="G122" s="1">
        <v>59</v>
      </c>
      <c r="H122" s="1">
        <v>16</v>
      </c>
      <c r="K122" s="1">
        <v>137</v>
      </c>
    </row>
    <row r="123" spans="3:11" ht="12.75">
      <c r="C123" t="s">
        <v>158</v>
      </c>
      <c r="D123" s="1">
        <v>4</v>
      </c>
      <c r="E123" s="1">
        <v>8</v>
      </c>
      <c r="F123" s="1">
        <v>4</v>
      </c>
      <c r="G123" s="1">
        <v>19</v>
      </c>
      <c r="H123" s="1">
        <v>37</v>
      </c>
      <c r="I123" s="1">
        <v>16</v>
      </c>
      <c r="K123" s="1">
        <v>88</v>
      </c>
    </row>
    <row r="124" spans="3:11" ht="12.75">
      <c r="C124" t="s">
        <v>159</v>
      </c>
      <c r="D124" s="1">
        <v>13</v>
      </c>
      <c r="E124" s="1">
        <v>17</v>
      </c>
      <c r="F124" s="1">
        <v>18</v>
      </c>
      <c r="G124" s="1">
        <v>46</v>
      </c>
      <c r="H124" s="1">
        <v>96</v>
      </c>
      <c r="I124" s="1">
        <v>46</v>
      </c>
      <c r="K124" s="1">
        <v>236</v>
      </c>
    </row>
    <row r="125" spans="3:11" ht="12.75">
      <c r="C125" t="s">
        <v>160</v>
      </c>
      <c r="G125" s="1">
        <v>1</v>
      </c>
      <c r="K125" s="1">
        <v>1</v>
      </c>
    </row>
    <row r="126" spans="3:11" ht="12.75">
      <c r="C126" t="s">
        <v>161</v>
      </c>
      <c r="I126" s="1">
        <v>1</v>
      </c>
      <c r="K126" s="1">
        <v>1</v>
      </c>
    </row>
    <row r="127" spans="3:11" ht="12.75">
      <c r="C127" t="s">
        <v>162</v>
      </c>
      <c r="D127" s="1">
        <v>8</v>
      </c>
      <c r="E127" s="1">
        <v>26</v>
      </c>
      <c r="F127" s="1">
        <v>62</v>
      </c>
      <c r="G127" s="1">
        <v>73</v>
      </c>
      <c r="H127" s="1">
        <v>21</v>
      </c>
      <c r="K127" s="1">
        <v>190</v>
      </c>
    </row>
    <row r="128" spans="3:11" ht="12.75">
      <c r="C128" t="s">
        <v>163</v>
      </c>
      <c r="E128" s="1">
        <v>1</v>
      </c>
      <c r="K128" s="1">
        <v>1</v>
      </c>
    </row>
    <row r="129" spans="3:11" ht="12.75">
      <c r="C129" t="s">
        <v>164</v>
      </c>
      <c r="D129" s="1">
        <v>16</v>
      </c>
      <c r="E129" s="1">
        <v>205</v>
      </c>
      <c r="F129" s="1">
        <v>182</v>
      </c>
      <c r="G129" s="1">
        <v>185</v>
      </c>
      <c r="H129" s="1">
        <v>168</v>
      </c>
      <c r="I129" s="1">
        <v>59</v>
      </c>
      <c r="K129" s="1">
        <v>815</v>
      </c>
    </row>
    <row r="130" spans="3:11" ht="12.75">
      <c r="C130" t="s">
        <v>165</v>
      </c>
      <c r="D130" s="1">
        <v>4</v>
      </c>
      <c r="E130" s="1">
        <v>24</v>
      </c>
      <c r="F130" s="1">
        <v>29</v>
      </c>
      <c r="G130" s="1">
        <v>56</v>
      </c>
      <c r="H130" s="1">
        <v>41</v>
      </c>
      <c r="I130" s="1">
        <v>5</v>
      </c>
      <c r="K130" s="1">
        <v>159</v>
      </c>
    </row>
    <row r="131" spans="3:11" ht="12.75">
      <c r="C131" t="s">
        <v>166</v>
      </c>
      <c r="E131" s="1">
        <v>1</v>
      </c>
      <c r="K131" s="1">
        <v>1</v>
      </c>
    </row>
    <row r="132" spans="3:11" ht="12.75">
      <c r="C132" t="s">
        <v>167</v>
      </c>
      <c r="E132" s="1">
        <v>1</v>
      </c>
      <c r="I132" s="1">
        <v>1</v>
      </c>
      <c r="K132" s="1">
        <v>2</v>
      </c>
    </row>
    <row r="133" spans="3:11" ht="12.75">
      <c r="C133" t="s">
        <v>168</v>
      </c>
      <c r="D133" s="1">
        <v>5</v>
      </c>
      <c r="E133" s="1">
        <v>44</v>
      </c>
      <c r="F133" s="1">
        <v>13</v>
      </c>
      <c r="G133" s="1">
        <v>4</v>
      </c>
      <c r="K133" s="1">
        <v>66</v>
      </c>
    </row>
    <row r="134" spans="3:11" ht="12.75">
      <c r="C134" t="s">
        <v>169</v>
      </c>
      <c r="F134" s="1">
        <v>3</v>
      </c>
      <c r="G134" s="1">
        <v>4</v>
      </c>
      <c r="K134" s="1">
        <v>7</v>
      </c>
    </row>
    <row r="135" spans="3:11" ht="12.75">
      <c r="C135" t="s">
        <v>170</v>
      </c>
      <c r="D135" s="1">
        <v>1</v>
      </c>
      <c r="E135" s="1">
        <v>1</v>
      </c>
      <c r="G135" s="1">
        <v>2</v>
      </c>
      <c r="H135" s="1">
        <v>1</v>
      </c>
      <c r="K135" s="1">
        <v>5</v>
      </c>
    </row>
    <row r="136" spans="3:11" ht="12.75">
      <c r="C136" t="s">
        <v>171</v>
      </c>
      <c r="D136" s="1">
        <v>33</v>
      </c>
      <c r="E136" s="1">
        <v>219</v>
      </c>
      <c r="F136" s="1">
        <v>53</v>
      </c>
      <c r="G136" s="1">
        <v>21</v>
      </c>
      <c r="H136" s="1">
        <v>8</v>
      </c>
      <c r="I136" s="1">
        <v>3</v>
      </c>
      <c r="K136" s="1">
        <v>337</v>
      </c>
    </row>
    <row r="137" spans="3:11" ht="12.75">
      <c r="C137" t="s">
        <v>172</v>
      </c>
      <c r="D137" s="1">
        <v>4</v>
      </c>
      <c r="E137" s="1">
        <v>8</v>
      </c>
      <c r="F137" s="1">
        <v>7</v>
      </c>
      <c r="G137" s="1">
        <v>30</v>
      </c>
      <c r="H137" s="1">
        <v>213</v>
      </c>
      <c r="I137" s="1">
        <v>102</v>
      </c>
      <c r="K137" s="1">
        <v>364</v>
      </c>
    </row>
    <row r="138" spans="3:11" ht="12.75">
      <c r="C138" t="s">
        <v>173</v>
      </c>
      <c r="D138" s="1">
        <v>1</v>
      </c>
      <c r="K138" s="1">
        <v>1</v>
      </c>
    </row>
    <row r="139" spans="3:11" ht="12.75">
      <c r="C139" t="s">
        <v>174</v>
      </c>
      <c r="F139" s="1">
        <v>2</v>
      </c>
      <c r="G139" s="1">
        <v>4</v>
      </c>
      <c r="H139" s="1">
        <v>3</v>
      </c>
      <c r="K139" s="1">
        <v>9</v>
      </c>
    </row>
    <row r="140" spans="3:11" ht="12.75">
      <c r="C140" t="s">
        <v>175</v>
      </c>
      <c r="F140" s="1">
        <v>1</v>
      </c>
      <c r="G140" s="1">
        <v>1</v>
      </c>
      <c r="K140" s="1">
        <v>2</v>
      </c>
    </row>
    <row r="141" spans="3:11" ht="12.75">
      <c r="C141" t="s">
        <v>176</v>
      </c>
      <c r="D141" s="1">
        <v>1</v>
      </c>
      <c r="K141" s="1">
        <v>1</v>
      </c>
    </row>
    <row r="142" spans="3:11" ht="12.75">
      <c r="C142" t="s">
        <v>177</v>
      </c>
      <c r="D142" s="1">
        <v>6</v>
      </c>
      <c r="K142" s="1">
        <v>6</v>
      </c>
    </row>
    <row r="143" spans="3:11" ht="12.75">
      <c r="C143" t="s">
        <v>178</v>
      </c>
      <c r="D143" s="1">
        <v>76</v>
      </c>
      <c r="E143" s="1">
        <v>476</v>
      </c>
      <c r="F143" s="1">
        <v>371</v>
      </c>
      <c r="G143" s="1">
        <v>170</v>
      </c>
      <c r="H143" s="1">
        <v>1</v>
      </c>
      <c r="K143" s="1">
        <v>1094</v>
      </c>
    </row>
    <row r="144" spans="3:11" ht="12.75">
      <c r="C144" t="s">
        <v>179</v>
      </c>
      <c r="E144" s="1">
        <v>2</v>
      </c>
      <c r="F144" s="1">
        <v>5</v>
      </c>
      <c r="G144" s="1">
        <v>3</v>
      </c>
      <c r="K144" s="1">
        <v>10</v>
      </c>
    </row>
    <row r="145" spans="3:11" ht="12.75">
      <c r="C145" t="s">
        <v>180</v>
      </c>
      <c r="D145" s="1">
        <v>26</v>
      </c>
      <c r="E145" s="1">
        <v>2</v>
      </c>
      <c r="K145" s="1">
        <v>28</v>
      </c>
    </row>
    <row r="146" spans="3:11" ht="12.75">
      <c r="C146" t="s">
        <v>181</v>
      </c>
      <c r="H146" s="1">
        <v>1</v>
      </c>
      <c r="K146" s="1">
        <v>1</v>
      </c>
    </row>
    <row r="147" spans="3:11" ht="12.75">
      <c r="C147" t="s">
        <v>182</v>
      </c>
      <c r="D147" s="1">
        <v>17</v>
      </c>
      <c r="E147" s="1">
        <v>94</v>
      </c>
      <c r="F147" s="1">
        <v>205</v>
      </c>
      <c r="G147" s="1">
        <v>133</v>
      </c>
      <c r="H147" s="1">
        <v>33</v>
      </c>
      <c r="I147" s="1">
        <v>1</v>
      </c>
      <c r="K147" s="1">
        <v>483</v>
      </c>
    </row>
    <row r="148" spans="3:11" ht="12.75">
      <c r="C148" t="s">
        <v>183</v>
      </c>
      <c r="D148" s="1">
        <v>34</v>
      </c>
      <c r="E148" s="1">
        <v>50</v>
      </c>
      <c r="F148" s="1">
        <v>75</v>
      </c>
      <c r="G148" s="1">
        <v>97</v>
      </c>
      <c r="H148" s="1">
        <v>63</v>
      </c>
      <c r="I148" s="1">
        <v>19</v>
      </c>
      <c r="K148" s="1">
        <v>338</v>
      </c>
    </row>
    <row r="149" spans="3:11" ht="12.75">
      <c r="C149" t="s">
        <v>184</v>
      </c>
      <c r="G149" s="1">
        <v>2</v>
      </c>
      <c r="K149" s="1">
        <v>2</v>
      </c>
    </row>
    <row r="150" spans="3:11" ht="12.75">
      <c r="C150" t="s">
        <v>185</v>
      </c>
      <c r="E150" s="1">
        <v>1</v>
      </c>
      <c r="K150" s="1">
        <v>1</v>
      </c>
    </row>
    <row r="151" spans="3:11" ht="12.75">
      <c r="C151" t="s">
        <v>186</v>
      </c>
      <c r="D151" s="1">
        <v>3</v>
      </c>
      <c r="E151" s="1">
        <v>3</v>
      </c>
      <c r="K151" s="1">
        <v>6</v>
      </c>
    </row>
    <row r="152" spans="3:11" ht="12.75">
      <c r="C152" t="s">
        <v>187</v>
      </c>
      <c r="D152" s="1">
        <v>8</v>
      </c>
      <c r="E152" s="1">
        <v>1</v>
      </c>
      <c r="F152" s="1">
        <v>1</v>
      </c>
      <c r="K152" s="1">
        <v>10</v>
      </c>
    </row>
    <row r="153" spans="3:11" ht="12.75">
      <c r="C153" t="s">
        <v>188</v>
      </c>
      <c r="G153" s="1">
        <v>1</v>
      </c>
      <c r="H153" s="1">
        <v>1</v>
      </c>
      <c r="K153" s="1">
        <v>2</v>
      </c>
    </row>
    <row r="154" spans="3:11" ht="12.75">
      <c r="C154" t="s">
        <v>189</v>
      </c>
      <c r="D154" s="1">
        <v>1</v>
      </c>
      <c r="E154" s="1">
        <v>6</v>
      </c>
      <c r="F154" s="1">
        <v>13</v>
      </c>
      <c r="G154" s="1">
        <v>9</v>
      </c>
      <c r="H154" s="1">
        <v>21</v>
      </c>
      <c r="I154" s="1">
        <v>3</v>
      </c>
      <c r="K154" s="1">
        <v>53</v>
      </c>
    </row>
    <row r="155" spans="3:11" ht="12.75">
      <c r="C155" t="s">
        <v>190</v>
      </c>
      <c r="D155" s="1">
        <v>6</v>
      </c>
      <c r="E155" s="1">
        <v>25</v>
      </c>
      <c r="F155" s="1">
        <v>19</v>
      </c>
      <c r="G155" s="1">
        <v>65</v>
      </c>
      <c r="H155" s="1">
        <v>33</v>
      </c>
      <c r="I155" s="1">
        <v>3</v>
      </c>
      <c r="K155" s="1">
        <v>151</v>
      </c>
    </row>
    <row r="156" spans="3:11" ht="12.75">
      <c r="C156" t="s">
        <v>192</v>
      </c>
      <c r="D156" s="1">
        <v>12</v>
      </c>
      <c r="E156" s="1">
        <v>96</v>
      </c>
      <c r="F156" s="1">
        <v>97</v>
      </c>
      <c r="G156" s="1">
        <v>564</v>
      </c>
      <c r="H156" s="1">
        <v>641</v>
      </c>
      <c r="I156" s="1">
        <v>33</v>
      </c>
      <c r="K156" s="1">
        <v>1443</v>
      </c>
    </row>
    <row r="157" spans="3:11" ht="12.75">
      <c r="C157" t="s">
        <v>193</v>
      </c>
      <c r="E157" s="1">
        <v>1</v>
      </c>
      <c r="K157" s="1">
        <v>1</v>
      </c>
    </row>
    <row r="158" spans="3:11" ht="12.75">
      <c r="C158" t="s">
        <v>195</v>
      </c>
      <c r="D158" s="1">
        <v>141</v>
      </c>
      <c r="E158" s="1">
        <v>121</v>
      </c>
      <c r="F158" s="1">
        <v>56</v>
      </c>
      <c r="K158" s="1">
        <v>318</v>
      </c>
    </row>
    <row r="159" spans="3:11" ht="12.75">
      <c r="C159" t="s">
        <v>196</v>
      </c>
      <c r="D159" s="1">
        <v>48</v>
      </c>
      <c r="E159" s="1">
        <v>23</v>
      </c>
      <c r="F159" s="1">
        <v>32</v>
      </c>
      <c r="G159" s="1">
        <v>24</v>
      </c>
      <c r="H159" s="1">
        <v>5</v>
      </c>
      <c r="K159" s="1">
        <v>132</v>
      </c>
    </row>
    <row r="160" spans="3:11" ht="12.75">
      <c r="C160" t="s">
        <v>197</v>
      </c>
      <c r="E160" s="1">
        <v>2</v>
      </c>
      <c r="F160" s="1">
        <v>1</v>
      </c>
      <c r="G160" s="1">
        <v>1</v>
      </c>
      <c r="K160" s="1">
        <v>4</v>
      </c>
    </row>
    <row r="161" spans="3:11" ht="12.75">
      <c r="C161" t="s">
        <v>198</v>
      </c>
      <c r="G161" s="1">
        <v>7</v>
      </c>
      <c r="H161" s="1">
        <v>2</v>
      </c>
      <c r="K161" s="1">
        <v>9</v>
      </c>
    </row>
    <row r="162" spans="3:11" ht="12.75">
      <c r="C162" t="s">
        <v>199</v>
      </c>
      <c r="E162" s="1">
        <v>1</v>
      </c>
      <c r="K162" s="1">
        <v>1</v>
      </c>
    </row>
    <row r="163" spans="3:11" ht="12.75">
      <c r="C163" t="s">
        <v>200</v>
      </c>
      <c r="D163" s="1">
        <v>50</v>
      </c>
      <c r="E163" s="1">
        <v>172</v>
      </c>
      <c r="F163" s="1">
        <v>13</v>
      </c>
      <c r="K163" s="1">
        <v>235</v>
      </c>
    </row>
    <row r="164" spans="3:11" ht="12.75">
      <c r="C164" t="s">
        <v>201</v>
      </c>
      <c r="D164" s="1">
        <v>1</v>
      </c>
      <c r="K164" s="1">
        <v>1</v>
      </c>
    </row>
    <row r="165" spans="3:11" ht="12.75">
      <c r="C165" t="s">
        <v>202</v>
      </c>
      <c r="D165" s="1">
        <v>2</v>
      </c>
      <c r="E165" s="1">
        <v>3</v>
      </c>
      <c r="K165" s="1">
        <v>5</v>
      </c>
    </row>
    <row r="166" spans="3:11" ht="12.75">
      <c r="C166" t="s">
        <v>203</v>
      </c>
      <c r="D166" s="1">
        <v>12</v>
      </c>
      <c r="E166" s="1">
        <v>9</v>
      </c>
      <c r="F166" s="1">
        <v>1</v>
      </c>
      <c r="K166" s="1">
        <v>22</v>
      </c>
    </row>
    <row r="167" spans="3:11" ht="12.75">
      <c r="C167" t="s">
        <v>204</v>
      </c>
      <c r="D167" s="1">
        <v>103</v>
      </c>
      <c r="E167" s="1">
        <v>97</v>
      </c>
      <c r="F167" s="1">
        <v>179</v>
      </c>
      <c r="G167" s="1">
        <v>203</v>
      </c>
      <c r="H167" s="1">
        <v>107</v>
      </c>
      <c r="I167" s="1">
        <v>6</v>
      </c>
      <c r="K167" s="1">
        <v>695</v>
      </c>
    </row>
    <row r="168" spans="3:11" ht="12.75">
      <c r="C168" t="s">
        <v>205</v>
      </c>
      <c r="D168" s="1">
        <v>21</v>
      </c>
      <c r="E168" s="1">
        <v>44</v>
      </c>
      <c r="F168" s="1">
        <v>68</v>
      </c>
      <c r="G168" s="1">
        <v>67</v>
      </c>
      <c r="H168" s="1">
        <v>127</v>
      </c>
      <c r="I168" s="1">
        <v>57</v>
      </c>
      <c r="K168" s="1">
        <v>384</v>
      </c>
    </row>
    <row r="169" spans="3:11" ht="12.75">
      <c r="C169" t="s">
        <v>206</v>
      </c>
      <c r="D169" s="1">
        <v>1</v>
      </c>
      <c r="E169" s="1">
        <v>2</v>
      </c>
      <c r="F169" s="1">
        <v>1</v>
      </c>
      <c r="K169" s="1">
        <v>4</v>
      </c>
    </row>
    <row r="170" spans="3:11" ht="12.75">
      <c r="C170" t="s">
        <v>207</v>
      </c>
      <c r="D170" s="1">
        <v>2</v>
      </c>
      <c r="E170" s="1">
        <v>5</v>
      </c>
      <c r="H170" s="1">
        <v>1</v>
      </c>
      <c r="K170" s="1">
        <v>8</v>
      </c>
    </row>
    <row r="171" spans="3:11" ht="12.75">
      <c r="C171" t="s">
        <v>208</v>
      </c>
      <c r="D171" s="1">
        <v>44</v>
      </c>
      <c r="E171" s="1">
        <v>99</v>
      </c>
      <c r="F171" s="1">
        <v>88</v>
      </c>
      <c r="G171" s="1">
        <v>77</v>
      </c>
      <c r="H171" s="1">
        <v>48</v>
      </c>
      <c r="I171" s="1">
        <v>3</v>
      </c>
      <c r="K171" s="1">
        <v>359</v>
      </c>
    </row>
    <row r="172" spans="3:11" ht="12.75">
      <c r="C172" t="s">
        <v>209</v>
      </c>
      <c r="D172" s="1">
        <v>822</v>
      </c>
      <c r="K172" s="1">
        <v>822</v>
      </c>
    </row>
    <row r="173" spans="3:11" ht="12.75">
      <c r="C173" t="s">
        <v>210</v>
      </c>
      <c r="D173" s="1">
        <v>4</v>
      </c>
      <c r="E173" s="1">
        <v>66</v>
      </c>
      <c r="F173" s="1">
        <v>37</v>
      </c>
      <c r="G173" s="1">
        <v>25</v>
      </c>
      <c r="H173" s="1">
        <v>4</v>
      </c>
      <c r="K173" s="1">
        <v>136</v>
      </c>
    </row>
    <row r="174" spans="3:11" ht="12.75">
      <c r="C174" t="s">
        <v>211</v>
      </c>
      <c r="D174" s="1">
        <v>1</v>
      </c>
      <c r="E174" s="1">
        <v>1</v>
      </c>
      <c r="F174" s="1">
        <v>4</v>
      </c>
      <c r="G174" s="1">
        <v>24</v>
      </c>
      <c r="H174" s="1">
        <v>77</v>
      </c>
      <c r="I174" s="1">
        <v>36</v>
      </c>
      <c r="K174" s="1">
        <v>143</v>
      </c>
    </row>
    <row r="175" spans="3:11" ht="12.75">
      <c r="C175" t="s">
        <v>213</v>
      </c>
      <c r="D175" s="1">
        <v>1</v>
      </c>
      <c r="E175" s="1">
        <v>6</v>
      </c>
      <c r="F175" s="1">
        <v>2</v>
      </c>
      <c r="G175" s="1">
        <v>24</v>
      </c>
      <c r="H175" s="1">
        <v>14</v>
      </c>
      <c r="K175" s="1">
        <v>47</v>
      </c>
    </row>
    <row r="176" spans="3:11" ht="12.75">
      <c r="C176" t="s">
        <v>214</v>
      </c>
      <c r="D176" s="1">
        <v>18</v>
      </c>
      <c r="E176" s="1">
        <v>58</v>
      </c>
      <c r="F176" s="1">
        <v>17</v>
      </c>
      <c r="G176" s="1">
        <v>25</v>
      </c>
      <c r="H176" s="1">
        <v>85</v>
      </c>
      <c r="I176" s="1">
        <v>20</v>
      </c>
      <c r="K176" s="1">
        <v>223</v>
      </c>
    </row>
    <row r="177" spans="3:11" ht="12.75">
      <c r="C177" t="s">
        <v>215</v>
      </c>
      <c r="D177" s="1">
        <v>7</v>
      </c>
      <c r="E177" s="1">
        <v>13</v>
      </c>
      <c r="F177" s="1">
        <v>4</v>
      </c>
      <c r="G177" s="1">
        <v>16</v>
      </c>
      <c r="H177" s="1">
        <v>8</v>
      </c>
      <c r="K177" s="1">
        <v>48</v>
      </c>
    </row>
    <row r="178" spans="3:11" ht="12.75">
      <c r="C178" t="s">
        <v>216</v>
      </c>
      <c r="J178" s="1">
        <v>3279</v>
      </c>
      <c r="K178" s="1">
        <v>3279</v>
      </c>
    </row>
    <row r="179" spans="3:11" ht="12.75">
      <c r="C179" t="s">
        <v>217</v>
      </c>
      <c r="J179" s="1">
        <v>2672</v>
      </c>
      <c r="K179" s="1">
        <v>2672</v>
      </c>
    </row>
    <row r="180" spans="3:11" ht="12.75">
      <c r="C180" t="s">
        <v>218</v>
      </c>
      <c r="J180" s="1">
        <v>2902</v>
      </c>
      <c r="K180" s="1">
        <v>2902</v>
      </c>
    </row>
    <row r="181" spans="3:11" ht="12.75">
      <c r="C181" t="s">
        <v>219</v>
      </c>
      <c r="D181" s="1">
        <v>6</v>
      </c>
      <c r="K181" s="1">
        <v>6</v>
      </c>
    </row>
    <row r="182" spans="3:11" ht="12.75">
      <c r="C182" t="s">
        <v>220</v>
      </c>
      <c r="D182" s="1">
        <v>6</v>
      </c>
      <c r="E182" s="1">
        <v>14</v>
      </c>
      <c r="F182" s="1">
        <v>28</v>
      </c>
      <c r="G182" s="1">
        <v>103</v>
      </c>
      <c r="H182" s="1">
        <v>376</v>
      </c>
      <c r="I182" s="1">
        <v>71</v>
      </c>
      <c r="K182" s="1">
        <v>598</v>
      </c>
    </row>
    <row r="183" spans="3:11" ht="12.75">
      <c r="C183" t="s">
        <v>221</v>
      </c>
      <c r="F183" s="1">
        <v>1</v>
      </c>
      <c r="G183" s="1">
        <v>2</v>
      </c>
      <c r="H183" s="1">
        <v>4</v>
      </c>
      <c r="K183" s="1">
        <v>7</v>
      </c>
    </row>
    <row r="184" spans="3:11" ht="12.75">
      <c r="C184" t="s">
        <v>222</v>
      </c>
      <c r="F184" s="1">
        <v>2</v>
      </c>
      <c r="G184" s="1">
        <v>10</v>
      </c>
      <c r="H184" s="1">
        <v>10</v>
      </c>
      <c r="I184" s="1">
        <v>2</v>
      </c>
      <c r="K184" s="1">
        <v>24</v>
      </c>
    </row>
    <row r="185" spans="3:11" ht="12.75">
      <c r="C185" t="s">
        <v>223</v>
      </c>
      <c r="E185" s="1">
        <v>3</v>
      </c>
      <c r="F185" s="1">
        <v>8</v>
      </c>
      <c r="G185" s="1">
        <v>1</v>
      </c>
      <c r="K185" s="1">
        <v>12</v>
      </c>
    </row>
    <row r="186" spans="3:11" ht="12.75">
      <c r="C186" t="s">
        <v>224</v>
      </c>
      <c r="E186" s="1">
        <v>1</v>
      </c>
      <c r="F186" s="1">
        <v>2</v>
      </c>
      <c r="K186" s="1">
        <v>3</v>
      </c>
    </row>
    <row r="187" spans="3:11" ht="12.75">
      <c r="C187" t="s">
        <v>225</v>
      </c>
      <c r="D187" s="1">
        <v>3</v>
      </c>
      <c r="K187" s="1">
        <v>3</v>
      </c>
    </row>
    <row r="188" spans="3:11" ht="12.75">
      <c r="C188" t="s">
        <v>226</v>
      </c>
      <c r="D188" s="1">
        <v>1</v>
      </c>
      <c r="E188" s="1">
        <v>1</v>
      </c>
      <c r="F188" s="1">
        <v>1</v>
      </c>
      <c r="G188" s="1">
        <v>7</v>
      </c>
      <c r="H188" s="1">
        <v>8</v>
      </c>
      <c r="K188" s="1">
        <v>18</v>
      </c>
    </row>
    <row r="189" spans="3:11" ht="12.75">
      <c r="C189" t="s">
        <v>227</v>
      </c>
      <c r="E189" s="1">
        <v>1</v>
      </c>
      <c r="K189" s="1">
        <v>1</v>
      </c>
    </row>
    <row r="190" spans="3:11" ht="12.75">
      <c r="C190" t="s">
        <v>228</v>
      </c>
      <c r="D190" s="1">
        <v>1</v>
      </c>
      <c r="K190" s="1">
        <v>1</v>
      </c>
    </row>
    <row r="191" spans="3:11" ht="12.75">
      <c r="C191" t="s">
        <v>229</v>
      </c>
      <c r="D191" s="1">
        <v>28</v>
      </c>
      <c r="E191" s="1">
        <v>22</v>
      </c>
      <c r="G191" s="1">
        <v>4</v>
      </c>
      <c r="K191" s="1">
        <v>54</v>
      </c>
    </row>
    <row r="192" spans="3:11" ht="12.75">
      <c r="C192" t="s">
        <v>230</v>
      </c>
      <c r="D192" s="1">
        <v>2</v>
      </c>
      <c r="E192" s="1">
        <v>5</v>
      </c>
      <c r="F192" s="1">
        <v>1</v>
      </c>
      <c r="K192" s="1">
        <v>8</v>
      </c>
    </row>
    <row r="193" spans="3:11" ht="12.75">
      <c r="C193" t="s">
        <v>231</v>
      </c>
      <c r="D193" s="1">
        <v>3</v>
      </c>
      <c r="E193" s="1">
        <v>103</v>
      </c>
      <c r="F193" s="1">
        <v>147</v>
      </c>
      <c r="G193" s="1">
        <v>158</v>
      </c>
      <c r="H193" s="1">
        <v>13</v>
      </c>
      <c r="K193" s="1">
        <v>424</v>
      </c>
    </row>
    <row r="194" spans="3:11" ht="12.75">
      <c r="C194" s="40" t="s">
        <v>39</v>
      </c>
      <c r="D194" s="1">
        <v>3341</v>
      </c>
      <c r="E194" s="1">
        <v>7934</v>
      </c>
      <c r="F194" s="1">
        <v>7017</v>
      </c>
      <c r="G194" s="1">
        <v>11297</v>
      </c>
      <c r="H194" s="1">
        <v>10116</v>
      </c>
      <c r="I194" s="1">
        <v>1866</v>
      </c>
      <c r="J194" s="1">
        <v>8853</v>
      </c>
      <c r="K194" s="1">
        <v>50424</v>
      </c>
    </row>
    <row r="195" spans="3:11" ht="12.75">
      <c r="C195" s="40" t="s">
        <v>0</v>
      </c>
      <c r="D195" s="50">
        <f>D194/$K194</f>
        <v>0.06625813104870697</v>
      </c>
      <c r="E195" s="50">
        <f aca="true" t="shared" si="0" ref="E195:K195">E194/$K194</f>
        <v>0.1573457083928288</v>
      </c>
      <c r="F195" s="50">
        <f t="shared" si="0"/>
        <v>0.1391599238457877</v>
      </c>
      <c r="G195" s="50">
        <f t="shared" si="0"/>
        <v>0.22404013961605584</v>
      </c>
      <c r="H195" s="50">
        <f t="shared" si="0"/>
        <v>0.2006187529747739</v>
      </c>
      <c r="I195" s="50">
        <f t="shared" si="0"/>
        <v>0.03700618752974774</v>
      </c>
      <c r="J195" s="50">
        <f t="shared" si="0"/>
        <v>0.175571156592099</v>
      </c>
      <c r="K195" s="50">
        <f t="shared" si="0"/>
        <v>1</v>
      </c>
    </row>
  </sheetData>
  <mergeCells count="2">
    <mergeCell ref="D5:J5"/>
    <mergeCell ref="C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C3:G195"/>
  <sheetViews>
    <sheetView workbookViewId="0" topLeftCell="A1">
      <selection activeCell="A1" sqref="A1"/>
    </sheetView>
  </sheetViews>
  <sheetFormatPr defaultColWidth="9.140625" defaultRowHeight="12.75"/>
  <cols>
    <col min="3" max="3" width="23.57421875" style="0" customWidth="1"/>
    <col min="4" max="6" width="9.140625" style="1" customWidth="1"/>
    <col min="7" max="7" width="10.28125" style="1" customWidth="1"/>
  </cols>
  <sheetData>
    <row r="3" spans="3:7" ht="15.75">
      <c r="C3" s="125" t="s">
        <v>371</v>
      </c>
      <c r="D3" s="125"/>
      <c r="E3" s="125"/>
      <c r="F3" s="125"/>
      <c r="G3" s="125"/>
    </row>
    <row r="5" spans="4:6" ht="12.75">
      <c r="D5" s="123" t="s">
        <v>246</v>
      </c>
      <c r="E5" s="123"/>
      <c r="F5" s="123"/>
    </row>
    <row r="6" spans="3:7" ht="12.75">
      <c r="C6" s="10" t="s">
        <v>363</v>
      </c>
      <c r="D6" s="10" t="s">
        <v>32</v>
      </c>
      <c r="E6" s="10" t="s">
        <v>247</v>
      </c>
      <c r="F6" s="10" t="s">
        <v>248</v>
      </c>
      <c r="G6" s="10" t="s">
        <v>39</v>
      </c>
    </row>
    <row r="7" spans="3:7" ht="12.75">
      <c r="C7" t="s">
        <v>40</v>
      </c>
      <c r="E7" s="1">
        <v>14</v>
      </c>
      <c r="G7" s="1">
        <v>14</v>
      </c>
    </row>
    <row r="8" spans="3:7" ht="12.75">
      <c r="C8" t="s">
        <v>41</v>
      </c>
      <c r="E8" s="1">
        <v>1</v>
      </c>
      <c r="G8" s="1">
        <v>1</v>
      </c>
    </row>
    <row r="9" spans="3:7" ht="12.75">
      <c r="C9" t="s">
        <v>42</v>
      </c>
      <c r="D9" s="1">
        <v>1</v>
      </c>
      <c r="E9" s="1">
        <v>71</v>
      </c>
      <c r="G9" s="1">
        <v>72</v>
      </c>
    </row>
    <row r="10" spans="3:7" ht="12.75">
      <c r="C10" t="s">
        <v>43</v>
      </c>
      <c r="E10" s="1">
        <v>41</v>
      </c>
      <c r="G10" s="1">
        <v>41</v>
      </c>
    </row>
    <row r="11" spans="3:7" ht="12.75">
      <c r="C11" t="s">
        <v>44</v>
      </c>
      <c r="D11" s="1">
        <v>2</v>
      </c>
      <c r="E11" s="1">
        <v>36</v>
      </c>
      <c r="G11" s="1">
        <v>38</v>
      </c>
    </row>
    <row r="12" spans="3:7" ht="12.75">
      <c r="C12" t="s">
        <v>45</v>
      </c>
      <c r="E12" s="1">
        <v>362</v>
      </c>
      <c r="F12" s="1">
        <v>1</v>
      </c>
      <c r="G12" s="1">
        <v>363</v>
      </c>
    </row>
    <row r="13" spans="3:7" ht="12.75">
      <c r="C13" t="s">
        <v>46</v>
      </c>
      <c r="E13" s="1">
        <v>1</v>
      </c>
      <c r="G13" s="1">
        <v>1</v>
      </c>
    </row>
    <row r="14" spans="3:7" ht="12.75">
      <c r="C14" t="s">
        <v>47</v>
      </c>
      <c r="D14" s="1">
        <v>3</v>
      </c>
      <c r="E14" s="1">
        <v>23</v>
      </c>
      <c r="F14" s="1">
        <v>1</v>
      </c>
      <c r="G14" s="1">
        <v>27</v>
      </c>
    </row>
    <row r="15" spans="3:7" ht="12.75">
      <c r="C15" t="s">
        <v>48</v>
      </c>
      <c r="E15" s="1">
        <v>82</v>
      </c>
      <c r="F15" s="1">
        <v>3</v>
      </c>
      <c r="G15" s="1">
        <v>85</v>
      </c>
    </row>
    <row r="16" spans="3:7" ht="12.75">
      <c r="C16" t="s">
        <v>49</v>
      </c>
      <c r="E16" s="1">
        <v>89</v>
      </c>
      <c r="F16" s="1">
        <v>1</v>
      </c>
      <c r="G16" s="1">
        <v>90</v>
      </c>
    </row>
    <row r="17" spans="3:7" ht="12.75">
      <c r="C17" t="s">
        <v>50</v>
      </c>
      <c r="E17" s="1">
        <v>5</v>
      </c>
      <c r="F17" s="1">
        <v>5</v>
      </c>
      <c r="G17" s="1">
        <v>10</v>
      </c>
    </row>
    <row r="18" spans="3:7" ht="12.75">
      <c r="C18" t="s">
        <v>51</v>
      </c>
      <c r="E18" s="1">
        <v>4</v>
      </c>
      <c r="F18" s="1">
        <v>2</v>
      </c>
      <c r="G18" s="1">
        <v>6</v>
      </c>
    </row>
    <row r="19" spans="3:7" ht="12.75">
      <c r="C19" t="s">
        <v>52</v>
      </c>
      <c r="E19" s="1">
        <v>3</v>
      </c>
      <c r="G19" s="1">
        <v>3</v>
      </c>
    </row>
    <row r="20" spans="3:7" ht="12.75">
      <c r="C20" t="s">
        <v>53</v>
      </c>
      <c r="E20" s="1">
        <v>4</v>
      </c>
      <c r="F20" s="1">
        <v>1</v>
      </c>
      <c r="G20" s="1">
        <v>5</v>
      </c>
    </row>
    <row r="21" spans="3:7" ht="12.75">
      <c r="C21" t="s">
        <v>54</v>
      </c>
      <c r="E21" s="1">
        <v>6</v>
      </c>
      <c r="F21" s="1">
        <v>1</v>
      </c>
      <c r="G21" s="1">
        <v>7</v>
      </c>
    </row>
    <row r="22" spans="3:7" ht="12.75">
      <c r="C22" t="s">
        <v>55</v>
      </c>
      <c r="E22" s="1">
        <v>1</v>
      </c>
      <c r="G22" s="1">
        <v>1</v>
      </c>
    </row>
    <row r="23" spans="3:7" ht="12.75">
      <c r="C23" t="s">
        <v>56</v>
      </c>
      <c r="E23" s="1">
        <v>6</v>
      </c>
      <c r="G23" s="1">
        <v>6</v>
      </c>
    </row>
    <row r="24" spans="3:7" ht="12.75">
      <c r="C24" t="s">
        <v>57</v>
      </c>
      <c r="E24" s="1">
        <v>19</v>
      </c>
      <c r="G24" s="1">
        <v>19</v>
      </c>
    </row>
    <row r="25" spans="3:7" ht="12.75">
      <c r="C25" t="s">
        <v>58</v>
      </c>
      <c r="D25" s="1">
        <v>2</v>
      </c>
      <c r="E25" s="1">
        <v>86</v>
      </c>
      <c r="G25" s="1">
        <v>88</v>
      </c>
    </row>
    <row r="26" spans="3:7" ht="12.75">
      <c r="C26" t="s">
        <v>59</v>
      </c>
      <c r="E26" s="1">
        <v>15</v>
      </c>
      <c r="G26" s="1">
        <v>15</v>
      </c>
    </row>
    <row r="27" spans="3:7" ht="12.75">
      <c r="C27" t="s">
        <v>60</v>
      </c>
      <c r="D27" s="1">
        <v>2</v>
      </c>
      <c r="E27" s="1">
        <v>173</v>
      </c>
      <c r="F27" s="1">
        <v>1</v>
      </c>
      <c r="G27" s="1">
        <v>176</v>
      </c>
    </row>
    <row r="28" spans="3:7" ht="12.75">
      <c r="C28" t="s">
        <v>61</v>
      </c>
      <c r="E28" s="1">
        <v>4</v>
      </c>
      <c r="G28" s="1">
        <v>4</v>
      </c>
    </row>
    <row r="29" spans="3:7" ht="12.75">
      <c r="C29" t="s">
        <v>62</v>
      </c>
      <c r="E29" s="1">
        <v>6</v>
      </c>
      <c r="G29" s="1">
        <v>6</v>
      </c>
    </row>
    <row r="30" spans="3:7" ht="12.75">
      <c r="C30" t="s">
        <v>63</v>
      </c>
      <c r="E30" s="1">
        <v>54</v>
      </c>
      <c r="G30" s="1">
        <v>54</v>
      </c>
    </row>
    <row r="31" spans="3:7" ht="12.75">
      <c r="C31" t="s">
        <v>64</v>
      </c>
      <c r="E31" s="1">
        <v>1</v>
      </c>
      <c r="G31" s="1">
        <v>1</v>
      </c>
    </row>
    <row r="32" spans="3:7" ht="12.75">
      <c r="C32" t="s">
        <v>65</v>
      </c>
      <c r="D32" s="1">
        <v>3</v>
      </c>
      <c r="E32" s="1">
        <v>183</v>
      </c>
      <c r="F32" s="1">
        <v>22</v>
      </c>
      <c r="G32" s="1">
        <v>208</v>
      </c>
    </row>
    <row r="33" spans="3:7" ht="12.75">
      <c r="C33" t="s">
        <v>66</v>
      </c>
      <c r="D33" s="1">
        <v>1</v>
      </c>
      <c r="E33" s="1">
        <v>144</v>
      </c>
      <c r="F33" s="1">
        <v>35</v>
      </c>
      <c r="G33" s="1">
        <v>180</v>
      </c>
    </row>
    <row r="34" spans="3:7" ht="12.75">
      <c r="C34" t="s">
        <v>67</v>
      </c>
      <c r="E34" s="1">
        <v>2</v>
      </c>
      <c r="G34" s="1">
        <v>2</v>
      </c>
    </row>
    <row r="35" spans="3:7" ht="12.75">
      <c r="C35" t="s">
        <v>68</v>
      </c>
      <c r="E35" s="1">
        <v>12</v>
      </c>
      <c r="G35" s="1">
        <v>12</v>
      </c>
    </row>
    <row r="36" spans="3:7" ht="12.75">
      <c r="C36" t="s">
        <v>69</v>
      </c>
      <c r="E36" s="1">
        <v>1</v>
      </c>
      <c r="G36" s="1">
        <v>1</v>
      </c>
    </row>
    <row r="37" spans="3:7" ht="12.75">
      <c r="C37" t="s">
        <v>70</v>
      </c>
      <c r="D37" s="1">
        <v>10</v>
      </c>
      <c r="E37" s="1">
        <v>280</v>
      </c>
      <c r="G37" s="1">
        <v>290</v>
      </c>
    </row>
    <row r="38" spans="3:7" ht="12.75">
      <c r="C38" t="s">
        <v>72</v>
      </c>
      <c r="D38" s="1">
        <v>1</v>
      </c>
      <c r="E38" s="1">
        <v>78</v>
      </c>
      <c r="F38" s="1">
        <v>127</v>
      </c>
      <c r="G38" s="1">
        <v>206</v>
      </c>
    </row>
    <row r="39" spans="3:7" ht="12.75">
      <c r="C39" t="s">
        <v>73</v>
      </c>
      <c r="D39" s="1">
        <v>119</v>
      </c>
      <c r="E39" s="1">
        <v>2374</v>
      </c>
      <c r="F39" s="1">
        <v>1</v>
      </c>
      <c r="G39" s="1">
        <v>2494</v>
      </c>
    </row>
    <row r="40" spans="3:7" ht="12.75">
      <c r="C40" t="s">
        <v>74</v>
      </c>
      <c r="E40" s="1">
        <v>8</v>
      </c>
      <c r="G40" s="1">
        <v>8</v>
      </c>
    </row>
    <row r="41" spans="3:7" ht="12.75">
      <c r="C41" t="s">
        <v>75</v>
      </c>
      <c r="D41" s="1">
        <v>1</v>
      </c>
      <c r="E41" s="1">
        <v>22</v>
      </c>
      <c r="F41" s="1">
        <v>2</v>
      </c>
      <c r="G41" s="1">
        <v>25</v>
      </c>
    </row>
    <row r="42" spans="3:7" ht="12.75">
      <c r="C42" t="s">
        <v>76</v>
      </c>
      <c r="E42" s="1">
        <v>1</v>
      </c>
      <c r="G42" s="1">
        <v>1</v>
      </c>
    </row>
    <row r="43" spans="3:7" ht="12.75">
      <c r="C43" t="s">
        <v>77</v>
      </c>
      <c r="E43" s="1">
        <v>1</v>
      </c>
      <c r="G43" s="1">
        <v>1</v>
      </c>
    </row>
    <row r="44" spans="3:7" ht="12.75">
      <c r="C44" t="s">
        <v>78</v>
      </c>
      <c r="E44" s="1">
        <v>53</v>
      </c>
      <c r="G44" s="1">
        <v>53</v>
      </c>
    </row>
    <row r="45" spans="3:7" ht="12.75">
      <c r="C45" t="s">
        <v>79</v>
      </c>
      <c r="E45" s="1">
        <v>1</v>
      </c>
      <c r="G45" s="1">
        <v>1</v>
      </c>
    </row>
    <row r="46" spans="3:7" ht="12.75">
      <c r="C46" t="s">
        <v>80</v>
      </c>
      <c r="E46" s="1">
        <v>26</v>
      </c>
      <c r="G46" s="1">
        <v>26</v>
      </c>
    </row>
    <row r="47" spans="3:7" ht="12.75">
      <c r="C47" t="s">
        <v>81</v>
      </c>
      <c r="E47" s="1">
        <v>3</v>
      </c>
      <c r="G47" s="1">
        <v>3</v>
      </c>
    </row>
    <row r="48" spans="3:7" ht="12.75">
      <c r="C48" t="s">
        <v>82</v>
      </c>
      <c r="E48" s="1">
        <v>106</v>
      </c>
      <c r="F48" s="1">
        <v>10</v>
      </c>
      <c r="G48" s="1">
        <v>116</v>
      </c>
    </row>
    <row r="49" spans="3:7" ht="12.75">
      <c r="C49" t="s">
        <v>83</v>
      </c>
      <c r="D49" s="1">
        <v>25</v>
      </c>
      <c r="E49" s="1">
        <v>430</v>
      </c>
      <c r="F49" s="1">
        <v>167</v>
      </c>
      <c r="G49" s="1">
        <v>622</v>
      </c>
    </row>
    <row r="50" spans="3:7" ht="12.75">
      <c r="C50" t="s">
        <v>84</v>
      </c>
      <c r="E50" s="1">
        <v>35</v>
      </c>
      <c r="G50" s="1">
        <v>35</v>
      </c>
    </row>
    <row r="51" spans="3:7" ht="12.75">
      <c r="C51" t="s">
        <v>85</v>
      </c>
      <c r="D51" s="1">
        <v>13</v>
      </c>
      <c r="E51" s="1">
        <v>414</v>
      </c>
      <c r="F51" s="1">
        <v>59</v>
      </c>
      <c r="G51" s="1">
        <v>486</v>
      </c>
    </row>
    <row r="52" spans="3:7" ht="12.75">
      <c r="C52" t="s">
        <v>86</v>
      </c>
      <c r="D52" s="1">
        <v>9</v>
      </c>
      <c r="E52" s="1">
        <v>19</v>
      </c>
      <c r="F52" s="1">
        <v>4</v>
      </c>
      <c r="G52" s="1">
        <v>32</v>
      </c>
    </row>
    <row r="53" spans="3:7" ht="12.75">
      <c r="C53" t="s">
        <v>87</v>
      </c>
      <c r="E53" s="1">
        <v>17</v>
      </c>
      <c r="F53" s="1">
        <v>2</v>
      </c>
      <c r="G53" s="1">
        <v>19</v>
      </c>
    </row>
    <row r="54" spans="3:7" ht="12.75">
      <c r="C54" t="s">
        <v>88</v>
      </c>
      <c r="E54" s="1">
        <v>26</v>
      </c>
      <c r="G54" s="1">
        <v>26</v>
      </c>
    </row>
    <row r="55" spans="3:7" ht="12.75">
      <c r="C55" t="s">
        <v>89</v>
      </c>
      <c r="E55" s="1">
        <v>1</v>
      </c>
      <c r="G55" s="1">
        <v>1</v>
      </c>
    </row>
    <row r="56" spans="3:7" ht="12.75">
      <c r="C56" t="s">
        <v>90</v>
      </c>
      <c r="E56" s="1">
        <v>2</v>
      </c>
      <c r="G56" s="1">
        <v>2</v>
      </c>
    </row>
    <row r="57" spans="3:7" ht="12.75">
      <c r="C57" t="s">
        <v>91</v>
      </c>
      <c r="E57" s="1">
        <v>6</v>
      </c>
      <c r="G57" s="1">
        <v>6</v>
      </c>
    </row>
    <row r="58" spans="3:7" ht="12.75">
      <c r="C58" t="s">
        <v>92</v>
      </c>
      <c r="E58" s="1">
        <v>2</v>
      </c>
      <c r="G58" s="1">
        <v>2</v>
      </c>
    </row>
    <row r="59" spans="3:7" ht="12.75">
      <c r="C59" t="s">
        <v>93</v>
      </c>
      <c r="E59" s="1">
        <v>7</v>
      </c>
      <c r="G59" s="1">
        <v>7</v>
      </c>
    </row>
    <row r="60" spans="3:7" ht="12.75">
      <c r="C60" t="s">
        <v>94</v>
      </c>
      <c r="D60" s="1">
        <v>1</v>
      </c>
      <c r="E60" s="1">
        <v>28</v>
      </c>
      <c r="F60" s="1">
        <v>1</v>
      </c>
      <c r="G60" s="1">
        <v>30</v>
      </c>
    </row>
    <row r="61" spans="3:7" ht="12.75">
      <c r="C61" t="s">
        <v>95</v>
      </c>
      <c r="D61" s="1">
        <v>1</v>
      </c>
      <c r="E61" s="1">
        <v>27</v>
      </c>
      <c r="F61" s="1">
        <v>3</v>
      </c>
      <c r="G61" s="1">
        <v>31</v>
      </c>
    </row>
    <row r="62" spans="3:7" ht="12.75">
      <c r="C62" t="s">
        <v>96</v>
      </c>
      <c r="D62" s="1">
        <v>3</v>
      </c>
      <c r="E62" s="1">
        <v>43</v>
      </c>
      <c r="G62" s="1">
        <v>46</v>
      </c>
    </row>
    <row r="63" spans="3:7" ht="12.75">
      <c r="C63" t="s">
        <v>97</v>
      </c>
      <c r="D63" s="1">
        <v>4</v>
      </c>
      <c r="E63" s="1">
        <v>179</v>
      </c>
      <c r="F63" s="1">
        <v>17</v>
      </c>
      <c r="G63" s="1">
        <v>200</v>
      </c>
    </row>
    <row r="64" spans="3:7" ht="12.75">
      <c r="C64" t="s">
        <v>98</v>
      </c>
      <c r="E64" s="1">
        <v>7</v>
      </c>
      <c r="G64" s="1">
        <v>7</v>
      </c>
    </row>
    <row r="65" spans="3:7" ht="12.75">
      <c r="C65" t="s">
        <v>99</v>
      </c>
      <c r="D65" s="1">
        <v>2</v>
      </c>
      <c r="E65" s="1">
        <v>59</v>
      </c>
      <c r="G65" s="1">
        <v>61</v>
      </c>
    </row>
    <row r="66" spans="3:7" ht="12.75">
      <c r="C66" t="s">
        <v>100</v>
      </c>
      <c r="D66" s="1">
        <v>6</v>
      </c>
      <c r="E66" s="1">
        <v>180</v>
      </c>
      <c r="F66" s="1">
        <v>3</v>
      </c>
      <c r="G66" s="1">
        <v>189</v>
      </c>
    </row>
    <row r="67" spans="3:7" ht="12.75">
      <c r="C67" t="s">
        <v>101</v>
      </c>
      <c r="E67" s="1">
        <v>22</v>
      </c>
      <c r="G67" s="1">
        <v>22</v>
      </c>
    </row>
    <row r="68" spans="3:7" ht="12.75">
      <c r="C68" t="s">
        <v>102</v>
      </c>
      <c r="E68" s="1">
        <v>1</v>
      </c>
      <c r="G68" s="1">
        <v>1</v>
      </c>
    </row>
    <row r="69" spans="3:7" ht="12.75">
      <c r="C69" t="s">
        <v>103</v>
      </c>
      <c r="E69" s="1">
        <v>116</v>
      </c>
      <c r="G69" s="1">
        <v>116</v>
      </c>
    </row>
    <row r="70" spans="3:7" ht="12.75">
      <c r="C70" t="s">
        <v>104</v>
      </c>
      <c r="E70" s="1">
        <v>50</v>
      </c>
      <c r="G70" s="1">
        <v>50</v>
      </c>
    </row>
    <row r="71" spans="3:7" ht="12.75">
      <c r="C71" t="s">
        <v>105</v>
      </c>
      <c r="D71" s="1">
        <v>1</v>
      </c>
      <c r="E71" s="1">
        <v>101</v>
      </c>
      <c r="F71" s="1">
        <v>1</v>
      </c>
      <c r="G71" s="1">
        <v>103</v>
      </c>
    </row>
    <row r="72" spans="3:7" ht="12.75">
      <c r="C72" t="s">
        <v>106</v>
      </c>
      <c r="D72" s="1">
        <v>5</v>
      </c>
      <c r="E72" s="1">
        <v>14</v>
      </c>
      <c r="F72" s="1">
        <v>7</v>
      </c>
      <c r="G72" s="1">
        <v>26</v>
      </c>
    </row>
    <row r="73" spans="3:7" ht="12.75">
      <c r="C73" t="s">
        <v>107</v>
      </c>
      <c r="E73" s="1">
        <v>21</v>
      </c>
      <c r="F73" s="1">
        <v>9</v>
      </c>
      <c r="G73" s="1">
        <v>30</v>
      </c>
    </row>
    <row r="74" spans="3:7" ht="12.75">
      <c r="C74" t="s">
        <v>108</v>
      </c>
      <c r="E74" s="1">
        <v>30</v>
      </c>
      <c r="F74" s="1">
        <v>38</v>
      </c>
      <c r="G74" s="1">
        <v>68</v>
      </c>
    </row>
    <row r="75" spans="3:7" ht="12.75">
      <c r="C75" t="s">
        <v>109</v>
      </c>
      <c r="D75" s="1">
        <v>4</v>
      </c>
      <c r="E75" s="1">
        <v>192</v>
      </c>
      <c r="F75" s="1">
        <v>85</v>
      </c>
      <c r="G75" s="1">
        <v>281</v>
      </c>
    </row>
    <row r="76" spans="3:7" ht="12.75">
      <c r="C76" t="s">
        <v>110</v>
      </c>
      <c r="E76" s="1">
        <v>1</v>
      </c>
      <c r="G76" s="1">
        <v>1</v>
      </c>
    </row>
    <row r="77" spans="3:7" ht="12.75">
      <c r="C77" t="s">
        <v>111</v>
      </c>
      <c r="D77" s="1">
        <v>4</v>
      </c>
      <c r="E77" s="1">
        <v>42</v>
      </c>
      <c r="F77" s="1">
        <v>7</v>
      </c>
      <c r="G77" s="1">
        <v>53</v>
      </c>
    </row>
    <row r="78" spans="3:7" ht="12.75">
      <c r="C78" t="s">
        <v>112</v>
      </c>
      <c r="D78" s="1">
        <v>86</v>
      </c>
      <c r="E78" s="1">
        <v>2904</v>
      </c>
      <c r="F78" s="1">
        <v>365</v>
      </c>
      <c r="G78" s="1">
        <v>3355</v>
      </c>
    </row>
    <row r="79" spans="3:7" ht="12.75">
      <c r="C79" t="s">
        <v>113</v>
      </c>
      <c r="D79" s="1">
        <v>1</v>
      </c>
      <c r="E79" s="1">
        <v>15</v>
      </c>
      <c r="G79" s="1">
        <v>16</v>
      </c>
    </row>
    <row r="80" spans="3:7" ht="12.75">
      <c r="C80" t="s">
        <v>114</v>
      </c>
      <c r="D80" s="1">
        <v>1</v>
      </c>
      <c r="E80" s="1">
        <v>35</v>
      </c>
      <c r="G80" s="1">
        <v>36</v>
      </c>
    </row>
    <row r="81" spans="3:7" ht="12.75">
      <c r="C81" t="s">
        <v>115</v>
      </c>
      <c r="E81" s="1">
        <v>106</v>
      </c>
      <c r="G81" s="1">
        <v>106</v>
      </c>
    </row>
    <row r="82" spans="3:7" ht="12.75">
      <c r="C82" t="s">
        <v>116</v>
      </c>
      <c r="D82" s="1">
        <v>6</v>
      </c>
      <c r="E82" s="1">
        <v>71</v>
      </c>
      <c r="F82" s="1">
        <v>2</v>
      </c>
      <c r="G82" s="1">
        <v>79</v>
      </c>
    </row>
    <row r="83" spans="3:7" ht="12.75">
      <c r="C83" t="s">
        <v>117</v>
      </c>
      <c r="E83" s="1">
        <v>6</v>
      </c>
      <c r="G83" s="1">
        <v>6</v>
      </c>
    </row>
    <row r="84" spans="3:7" ht="12.75">
      <c r="C84" t="s">
        <v>118</v>
      </c>
      <c r="D84" s="1">
        <v>6</v>
      </c>
      <c r="E84" s="1">
        <v>187</v>
      </c>
      <c r="F84" s="1">
        <v>3</v>
      </c>
      <c r="G84" s="1">
        <v>196</v>
      </c>
    </row>
    <row r="85" spans="3:7" ht="12.75">
      <c r="C85" t="s">
        <v>119</v>
      </c>
      <c r="E85" s="1">
        <v>26</v>
      </c>
      <c r="G85" s="1">
        <v>26</v>
      </c>
    </row>
    <row r="86" spans="3:7" ht="12.75">
      <c r="C86" t="s">
        <v>120</v>
      </c>
      <c r="E86" s="1">
        <v>32</v>
      </c>
      <c r="G86" s="1">
        <v>32</v>
      </c>
    </row>
    <row r="87" spans="3:7" ht="12.75">
      <c r="C87" t="s">
        <v>121</v>
      </c>
      <c r="D87" s="1">
        <v>4</v>
      </c>
      <c r="E87" s="1">
        <v>86</v>
      </c>
      <c r="F87" s="1">
        <v>3</v>
      </c>
      <c r="G87" s="1">
        <v>93</v>
      </c>
    </row>
    <row r="88" spans="3:7" ht="12.75">
      <c r="C88" t="s">
        <v>123</v>
      </c>
      <c r="E88" s="1">
        <v>1</v>
      </c>
      <c r="F88" s="1">
        <v>1</v>
      </c>
      <c r="G88" s="1">
        <v>2</v>
      </c>
    </row>
    <row r="89" spans="3:7" ht="12.75">
      <c r="C89" t="s">
        <v>124</v>
      </c>
      <c r="E89" s="1">
        <v>13</v>
      </c>
      <c r="G89" s="1">
        <v>13</v>
      </c>
    </row>
    <row r="90" spans="3:7" ht="12.75">
      <c r="C90" t="s">
        <v>125</v>
      </c>
      <c r="D90" s="1">
        <v>3</v>
      </c>
      <c r="E90" s="1">
        <v>125</v>
      </c>
      <c r="G90" s="1">
        <v>128</v>
      </c>
    </row>
    <row r="91" spans="3:7" ht="12.75">
      <c r="C91" t="s">
        <v>126</v>
      </c>
      <c r="D91" s="1">
        <v>44</v>
      </c>
      <c r="E91" s="1">
        <v>240</v>
      </c>
      <c r="F91" s="1">
        <v>128</v>
      </c>
      <c r="G91" s="1">
        <v>412</v>
      </c>
    </row>
    <row r="92" spans="3:7" ht="12.75">
      <c r="C92" t="s">
        <v>127</v>
      </c>
      <c r="E92" s="1">
        <v>2</v>
      </c>
      <c r="G92" s="1">
        <v>2</v>
      </c>
    </row>
    <row r="93" spans="3:7" ht="12.75">
      <c r="C93" t="s">
        <v>128</v>
      </c>
      <c r="D93" s="1">
        <v>69</v>
      </c>
      <c r="E93" s="1">
        <v>1599</v>
      </c>
      <c r="F93" s="1">
        <v>112</v>
      </c>
      <c r="G93" s="1">
        <v>1780</v>
      </c>
    </row>
    <row r="94" spans="3:7" ht="12.75">
      <c r="C94" t="s">
        <v>129</v>
      </c>
      <c r="E94" s="1">
        <v>25</v>
      </c>
      <c r="F94" s="1">
        <v>1</v>
      </c>
      <c r="G94" s="1">
        <v>26</v>
      </c>
    </row>
    <row r="95" spans="3:7" ht="12.75">
      <c r="C95" t="s">
        <v>130</v>
      </c>
      <c r="D95" s="1">
        <v>4</v>
      </c>
      <c r="E95" s="1">
        <v>192</v>
      </c>
      <c r="F95" s="1">
        <v>47</v>
      </c>
      <c r="G95" s="1">
        <v>243</v>
      </c>
    </row>
    <row r="96" spans="3:7" ht="12.75">
      <c r="C96" t="s">
        <v>131</v>
      </c>
      <c r="E96" s="1">
        <v>1</v>
      </c>
      <c r="G96" s="1">
        <v>1</v>
      </c>
    </row>
    <row r="97" spans="3:7" ht="12.75">
      <c r="C97" t="s">
        <v>132</v>
      </c>
      <c r="E97" s="1">
        <v>25</v>
      </c>
      <c r="G97" s="1">
        <v>25</v>
      </c>
    </row>
    <row r="98" spans="3:7" ht="12.75">
      <c r="C98" t="s">
        <v>133</v>
      </c>
      <c r="E98" s="1">
        <v>10</v>
      </c>
      <c r="G98" s="1">
        <v>10</v>
      </c>
    </row>
    <row r="99" spans="3:7" ht="12.75">
      <c r="C99" t="s">
        <v>134</v>
      </c>
      <c r="E99" s="1">
        <v>15</v>
      </c>
      <c r="G99" s="1">
        <v>15</v>
      </c>
    </row>
    <row r="100" spans="3:7" ht="12.75">
      <c r="C100" t="s">
        <v>135</v>
      </c>
      <c r="E100" s="1">
        <v>2</v>
      </c>
      <c r="G100" s="1">
        <v>2</v>
      </c>
    </row>
    <row r="101" spans="3:7" ht="12.75">
      <c r="C101" t="s">
        <v>136</v>
      </c>
      <c r="E101" s="1">
        <v>56</v>
      </c>
      <c r="G101" s="1">
        <v>56</v>
      </c>
    </row>
    <row r="102" spans="3:7" ht="12.75">
      <c r="C102" t="s">
        <v>137</v>
      </c>
      <c r="D102" s="1">
        <v>1</v>
      </c>
      <c r="E102" s="1">
        <v>2</v>
      </c>
      <c r="F102" s="1">
        <v>1</v>
      </c>
      <c r="G102" s="1">
        <v>4</v>
      </c>
    </row>
    <row r="103" spans="3:7" ht="12.75">
      <c r="C103" t="s">
        <v>138</v>
      </c>
      <c r="D103" s="1">
        <v>3</v>
      </c>
      <c r="E103" s="1">
        <v>201</v>
      </c>
      <c r="F103" s="1">
        <v>6</v>
      </c>
      <c r="G103" s="1">
        <v>210</v>
      </c>
    </row>
    <row r="104" spans="3:7" ht="12.75">
      <c r="C104" t="s">
        <v>139</v>
      </c>
      <c r="D104" s="1">
        <v>6</v>
      </c>
      <c r="E104" s="1">
        <v>155</v>
      </c>
      <c r="G104" s="1">
        <v>161</v>
      </c>
    </row>
    <row r="105" spans="3:7" ht="12.75">
      <c r="C105" t="s">
        <v>140</v>
      </c>
      <c r="D105" s="1">
        <v>2</v>
      </c>
      <c r="E105" s="1">
        <v>79</v>
      </c>
      <c r="G105" s="1">
        <v>81</v>
      </c>
    </row>
    <row r="106" spans="3:7" ht="12.75">
      <c r="C106" t="s">
        <v>141</v>
      </c>
      <c r="E106" s="1">
        <v>36</v>
      </c>
      <c r="G106" s="1">
        <v>36</v>
      </c>
    </row>
    <row r="107" spans="3:7" ht="12.75">
      <c r="C107" t="s">
        <v>142</v>
      </c>
      <c r="D107" s="1">
        <v>352</v>
      </c>
      <c r="E107" s="1">
        <v>5291</v>
      </c>
      <c r="F107" s="1">
        <v>406</v>
      </c>
      <c r="G107" s="1">
        <v>6049</v>
      </c>
    </row>
    <row r="108" spans="3:7" ht="12.75">
      <c r="C108" t="s">
        <v>143</v>
      </c>
      <c r="D108" s="1">
        <v>2</v>
      </c>
      <c r="E108" s="1">
        <v>21</v>
      </c>
      <c r="G108" s="1">
        <v>23</v>
      </c>
    </row>
    <row r="109" spans="3:7" ht="12.75">
      <c r="C109" t="s">
        <v>144</v>
      </c>
      <c r="D109" s="1">
        <v>120</v>
      </c>
      <c r="E109" s="1">
        <v>2721</v>
      </c>
      <c r="F109" s="1">
        <v>65</v>
      </c>
      <c r="G109" s="1">
        <v>2906</v>
      </c>
    </row>
    <row r="110" spans="3:7" ht="12.75">
      <c r="C110" t="s">
        <v>145</v>
      </c>
      <c r="D110" s="1">
        <v>140</v>
      </c>
      <c r="E110" s="1">
        <v>1460</v>
      </c>
      <c r="F110" s="1">
        <v>530</v>
      </c>
      <c r="G110" s="1">
        <v>2130</v>
      </c>
    </row>
    <row r="111" spans="3:7" ht="12.75">
      <c r="C111" t="s">
        <v>146</v>
      </c>
      <c r="E111" s="1">
        <v>19</v>
      </c>
      <c r="G111" s="1">
        <v>19</v>
      </c>
    </row>
    <row r="112" spans="3:7" ht="12.75">
      <c r="C112" t="s">
        <v>147</v>
      </c>
      <c r="D112" s="1">
        <v>1</v>
      </c>
      <c r="E112" s="1">
        <v>28</v>
      </c>
      <c r="G112" s="1">
        <v>29</v>
      </c>
    </row>
    <row r="113" spans="3:7" ht="12.75">
      <c r="C113" t="s">
        <v>148</v>
      </c>
      <c r="D113" s="1">
        <v>489</v>
      </c>
      <c r="E113" s="1">
        <v>3279</v>
      </c>
      <c r="F113" s="1">
        <v>1315</v>
      </c>
      <c r="G113" s="1">
        <v>5083</v>
      </c>
    </row>
    <row r="114" spans="3:7" ht="12.75">
      <c r="C114" t="s">
        <v>149</v>
      </c>
      <c r="D114" s="1">
        <v>1</v>
      </c>
      <c r="E114" s="1">
        <v>16</v>
      </c>
      <c r="G114" s="1">
        <v>17</v>
      </c>
    </row>
    <row r="115" spans="3:7" ht="12.75">
      <c r="C115" t="s">
        <v>150</v>
      </c>
      <c r="E115" s="1">
        <v>17</v>
      </c>
      <c r="G115" s="1">
        <v>17</v>
      </c>
    </row>
    <row r="116" spans="3:7" ht="12.75">
      <c r="C116" t="s">
        <v>151</v>
      </c>
      <c r="E116" s="1">
        <v>8</v>
      </c>
      <c r="G116" s="1">
        <v>8</v>
      </c>
    </row>
    <row r="117" spans="3:7" ht="12.75">
      <c r="C117" t="s">
        <v>152</v>
      </c>
      <c r="E117" s="1">
        <v>7</v>
      </c>
      <c r="G117" s="1">
        <v>7</v>
      </c>
    </row>
    <row r="118" spans="3:7" ht="12.75">
      <c r="C118" t="s">
        <v>153</v>
      </c>
      <c r="E118" s="1">
        <v>2</v>
      </c>
      <c r="G118" s="1">
        <v>2</v>
      </c>
    </row>
    <row r="119" spans="3:7" ht="12.75">
      <c r="C119" t="s">
        <v>154</v>
      </c>
      <c r="E119" s="1">
        <v>2</v>
      </c>
      <c r="G119" s="1">
        <v>2</v>
      </c>
    </row>
    <row r="120" spans="3:7" ht="12.75">
      <c r="C120" t="s">
        <v>155</v>
      </c>
      <c r="D120" s="1">
        <v>1</v>
      </c>
      <c r="E120" s="1">
        <v>4</v>
      </c>
      <c r="G120" s="1">
        <v>5</v>
      </c>
    </row>
    <row r="121" spans="3:7" ht="12.75">
      <c r="C121" t="s">
        <v>156</v>
      </c>
      <c r="E121" s="1">
        <v>2</v>
      </c>
      <c r="G121" s="1">
        <v>2</v>
      </c>
    </row>
    <row r="122" spans="3:7" ht="12.75">
      <c r="C122" t="s">
        <v>157</v>
      </c>
      <c r="D122" s="1">
        <v>4</v>
      </c>
      <c r="E122" s="1">
        <v>131</v>
      </c>
      <c r="F122" s="1">
        <v>2</v>
      </c>
      <c r="G122" s="1">
        <v>137</v>
      </c>
    </row>
    <row r="123" spans="3:7" ht="12.75">
      <c r="C123" t="s">
        <v>158</v>
      </c>
      <c r="D123" s="1">
        <v>1</v>
      </c>
      <c r="E123" s="1">
        <v>46</v>
      </c>
      <c r="F123" s="1">
        <v>41</v>
      </c>
      <c r="G123" s="1">
        <v>88</v>
      </c>
    </row>
    <row r="124" spans="3:7" ht="12.75">
      <c r="C124" t="s">
        <v>159</v>
      </c>
      <c r="D124" s="1">
        <v>3</v>
      </c>
      <c r="E124" s="1">
        <v>133</v>
      </c>
      <c r="F124" s="1">
        <v>100</v>
      </c>
      <c r="G124" s="1">
        <v>236</v>
      </c>
    </row>
    <row r="125" spans="3:7" ht="12.75">
      <c r="C125" t="s">
        <v>160</v>
      </c>
      <c r="E125" s="1">
        <v>1</v>
      </c>
      <c r="G125" s="1">
        <v>1</v>
      </c>
    </row>
    <row r="126" spans="3:7" ht="12.75">
      <c r="C126" t="s">
        <v>161</v>
      </c>
      <c r="E126" s="1">
        <v>1</v>
      </c>
      <c r="G126" s="1">
        <v>1</v>
      </c>
    </row>
    <row r="127" spans="3:7" ht="12.75">
      <c r="C127" t="s">
        <v>162</v>
      </c>
      <c r="D127" s="1">
        <v>8</v>
      </c>
      <c r="E127" s="1">
        <v>170</v>
      </c>
      <c r="F127" s="1">
        <v>12</v>
      </c>
      <c r="G127" s="1">
        <v>190</v>
      </c>
    </row>
    <row r="128" spans="3:7" ht="12.75">
      <c r="C128" t="s">
        <v>163</v>
      </c>
      <c r="D128" s="1">
        <v>1</v>
      </c>
      <c r="G128" s="1">
        <v>1</v>
      </c>
    </row>
    <row r="129" spans="3:7" ht="12.75">
      <c r="C129" t="s">
        <v>164</v>
      </c>
      <c r="D129" s="1">
        <v>18</v>
      </c>
      <c r="E129" s="1">
        <v>631</v>
      </c>
      <c r="F129" s="1">
        <v>166</v>
      </c>
      <c r="G129" s="1">
        <v>815</v>
      </c>
    </row>
    <row r="130" spans="3:7" ht="12.75">
      <c r="C130" t="s">
        <v>165</v>
      </c>
      <c r="D130" s="1">
        <v>3</v>
      </c>
      <c r="E130" s="1">
        <v>118</v>
      </c>
      <c r="F130" s="1">
        <v>38</v>
      </c>
      <c r="G130" s="1">
        <v>159</v>
      </c>
    </row>
    <row r="131" spans="3:7" ht="12.75">
      <c r="C131" t="s">
        <v>166</v>
      </c>
      <c r="E131" s="1">
        <v>1</v>
      </c>
      <c r="G131" s="1">
        <v>1</v>
      </c>
    </row>
    <row r="132" spans="3:7" ht="12.75">
      <c r="C132" t="s">
        <v>167</v>
      </c>
      <c r="E132" s="1">
        <v>1</v>
      </c>
      <c r="F132" s="1">
        <v>1</v>
      </c>
      <c r="G132" s="1">
        <v>2</v>
      </c>
    </row>
    <row r="133" spans="3:7" ht="12.75">
      <c r="C133" t="s">
        <v>168</v>
      </c>
      <c r="D133" s="1">
        <v>2</v>
      </c>
      <c r="E133" s="1">
        <v>63</v>
      </c>
      <c r="F133" s="1">
        <v>1</v>
      </c>
      <c r="G133" s="1">
        <v>66</v>
      </c>
    </row>
    <row r="134" spans="3:7" ht="12.75">
      <c r="C134" t="s">
        <v>169</v>
      </c>
      <c r="E134" s="1">
        <v>7</v>
      </c>
      <c r="G134" s="1">
        <v>7</v>
      </c>
    </row>
    <row r="135" spans="3:7" ht="12.75">
      <c r="C135" t="s">
        <v>170</v>
      </c>
      <c r="E135" s="1">
        <v>5</v>
      </c>
      <c r="G135" s="1">
        <v>5</v>
      </c>
    </row>
    <row r="136" spans="3:7" ht="12.75">
      <c r="C136" t="s">
        <v>171</v>
      </c>
      <c r="D136" s="1">
        <v>11</v>
      </c>
      <c r="E136" s="1">
        <v>322</v>
      </c>
      <c r="F136" s="1">
        <v>4</v>
      </c>
      <c r="G136" s="1">
        <v>337</v>
      </c>
    </row>
    <row r="137" spans="3:7" ht="12.75">
      <c r="C137" t="s">
        <v>172</v>
      </c>
      <c r="D137" s="1">
        <v>9</v>
      </c>
      <c r="E137" s="1">
        <v>142</v>
      </c>
      <c r="F137" s="1">
        <v>213</v>
      </c>
      <c r="G137" s="1">
        <v>364</v>
      </c>
    </row>
    <row r="138" spans="3:7" ht="12.75">
      <c r="C138" t="s">
        <v>173</v>
      </c>
      <c r="E138" s="1">
        <v>1</v>
      </c>
      <c r="G138" s="1">
        <v>1</v>
      </c>
    </row>
    <row r="139" spans="3:7" ht="12.75">
      <c r="C139" t="s">
        <v>174</v>
      </c>
      <c r="E139" s="1">
        <v>9</v>
      </c>
      <c r="G139" s="1">
        <v>9</v>
      </c>
    </row>
    <row r="140" spans="3:7" ht="12.75">
      <c r="C140" t="s">
        <v>175</v>
      </c>
      <c r="E140" s="1">
        <v>2</v>
      </c>
      <c r="G140" s="1">
        <v>2</v>
      </c>
    </row>
    <row r="141" spans="3:7" ht="12.75">
      <c r="C141" t="s">
        <v>176</v>
      </c>
      <c r="E141" s="1">
        <v>1</v>
      </c>
      <c r="G141" s="1">
        <v>1</v>
      </c>
    </row>
    <row r="142" spans="3:7" ht="12.75">
      <c r="C142" t="s">
        <v>177</v>
      </c>
      <c r="E142" s="1">
        <v>6</v>
      </c>
      <c r="G142" s="1">
        <v>6</v>
      </c>
    </row>
    <row r="143" spans="3:7" ht="12.75">
      <c r="C143" t="s">
        <v>178</v>
      </c>
      <c r="D143" s="1">
        <v>38</v>
      </c>
      <c r="E143" s="1">
        <v>1056</v>
      </c>
      <c r="G143" s="1">
        <v>1094</v>
      </c>
    </row>
    <row r="144" spans="3:7" ht="12.75">
      <c r="C144" t="s">
        <v>179</v>
      </c>
      <c r="D144" s="1">
        <v>1</v>
      </c>
      <c r="E144" s="1">
        <v>9</v>
      </c>
      <c r="G144" s="1">
        <v>10</v>
      </c>
    </row>
    <row r="145" spans="3:7" ht="12.75">
      <c r="C145" t="s">
        <v>180</v>
      </c>
      <c r="D145" s="1">
        <v>4</v>
      </c>
      <c r="E145" s="1">
        <v>24</v>
      </c>
      <c r="G145" s="1">
        <v>28</v>
      </c>
    </row>
    <row r="146" spans="3:7" ht="12.75">
      <c r="C146" t="s">
        <v>181</v>
      </c>
      <c r="F146" s="1">
        <v>1</v>
      </c>
      <c r="G146" s="1">
        <v>1</v>
      </c>
    </row>
    <row r="147" spans="3:7" ht="12.75">
      <c r="C147" t="s">
        <v>182</v>
      </c>
      <c r="E147" s="1">
        <v>407</v>
      </c>
      <c r="F147" s="1">
        <v>76</v>
      </c>
      <c r="G147" s="1">
        <v>483</v>
      </c>
    </row>
    <row r="148" spans="3:7" ht="12.75">
      <c r="C148" t="s">
        <v>183</v>
      </c>
      <c r="D148" s="1">
        <v>2</v>
      </c>
      <c r="E148" s="1">
        <v>289</v>
      </c>
      <c r="F148" s="1">
        <v>47</v>
      </c>
      <c r="G148" s="1">
        <v>338</v>
      </c>
    </row>
    <row r="149" spans="3:7" ht="12.75">
      <c r="C149" t="s">
        <v>184</v>
      </c>
      <c r="E149" s="1">
        <v>2</v>
      </c>
      <c r="G149" s="1">
        <v>2</v>
      </c>
    </row>
    <row r="150" spans="3:7" ht="12.75">
      <c r="C150" t="s">
        <v>185</v>
      </c>
      <c r="E150" s="1">
        <v>1</v>
      </c>
      <c r="G150" s="1">
        <v>1</v>
      </c>
    </row>
    <row r="151" spans="3:7" ht="12.75">
      <c r="C151" t="s">
        <v>186</v>
      </c>
      <c r="E151" s="1">
        <v>6</v>
      </c>
      <c r="G151" s="1">
        <v>6</v>
      </c>
    </row>
    <row r="152" spans="3:7" ht="12.75">
      <c r="C152" t="s">
        <v>187</v>
      </c>
      <c r="E152" s="1">
        <v>10</v>
      </c>
      <c r="G152" s="1">
        <v>10</v>
      </c>
    </row>
    <row r="153" spans="3:7" ht="12.75">
      <c r="C153" t="s">
        <v>188</v>
      </c>
      <c r="E153" s="1">
        <v>2</v>
      </c>
      <c r="G153" s="1">
        <v>2</v>
      </c>
    </row>
    <row r="154" spans="3:7" ht="12.75">
      <c r="C154" t="s">
        <v>189</v>
      </c>
      <c r="E154" s="1">
        <v>30</v>
      </c>
      <c r="F154" s="1">
        <v>23</v>
      </c>
      <c r="G154" s="1">
        <v>53</v>
      </c>
    </row>
    <row r="155" spans="3:7" ht="12.75">
      <c r="C155" t="s">
        <v>190</v>
      </c>
      <c r="E155" s="1">
        <v>118</v>
      </c>
      <c r="F155" s="1">
        <v>33</v>
      </c>
      <c r="G155" s="1">
        <v>151</v>
      </c>
    </row>
    <row r="156" spans="3:7" ht="12.75">
      <c r="C156" t="s">
        <v>192</v>
      </c>
      <c r="D156" s="1">
        <v>87</v>
      </c>
      <c r="E156" s="1">
        <v>1219</v>
      </c>
      <c r="F156" s="1">
        <v>137</v>
      </c>
      <c r="G156" s="1">
        <v>1443</v>
      </c>
    </row>
    <row r="157" spans="3:7" ht="12.75">
      <c r="C157" t="s">
        <v>193</v>
      </c>
      <c r="E157" s="1">
        <v>1</v>
      </c>
      <c r="G157" s="1">
        <v>1</v>
      </c>
    </row>
    <row r="158" spans="3:7" ht="12.75">
      <c r="C158" t="s">
        <v>195</v>
      </c>
      <c r="D158" s="1">
        <v>10</v>
      </c>
      <c r="E158" s="1">
        <v>308</v>
      </c>
      <c r="G158" s="1">
        <v>318</v>
      </c>
    </row>
    <row r="159" spans="3:7" ht="12.75">
      <c r="C159" t="s">
        <v>196</v>
      </c>
      <c r="D159" s="1">
        <v>1</v>
      </c>
      <c r="E159" s="1">
        <v>131</v>
      </c>
      <c r="G159" s="1">
        <v>132</v>
      </c>
    </row>
    <row r="160" spans="3:7" ht="12.75">
      <c r="C160" t="s">
        <v>197</v>
      </c>
      <c r="E160" s="1">
        <v>4</v>
      </c>
      <c r="G160" s="1">
        <v>4</v>
      </c>
    </row>
    <row r="161" spans="3:7" ht="12.75">
      <c r="C161" t="s">
        <v>198</v>
      </c>
      <c r="E161" s="1">
        <v>9</v>
      </c>
      <c r="G161" s="1">
        <v>9</v>
      </c>
    </row>
    <row r="162" spans="3:7" ht="12.75">
      <c r="C162" t="s">
        <v>199</v>
      </c>
      <c r="E162" s="1">
        <v>1</v>
      </c>
      <c r="G162" s="1">
        <v>1</v>
      </c>
    </row>
    <row r="163" spans="3:7" ht="12.75">
      <c r="C163" t="s">
        <v>200</v>
      </c>
      <c r="D163" s="1">
        <v>11</v>
      </c>
      <c r="E163" s="1">
        <v>224</v>
      </c>
      <c r="G163" s="1">
        <v>235</v>
      </c>
    </row>
    <row r="164" spans="3:7" ht="12.75">
      <c r="C164" t="s">
        <v>201</v>
      </c>
      <c r="E164" s="1">
        <v>1</v>
      </c>
      <c r="G164" s="1">
        <v>1</v>
      </c>
    </row>
    <row r="165" spans="3:7" ht="12.75">
      <c r="C165" t="s">
        <v>202</v>
      </c>
      <c r="E165" s="1">
        <v>5</v>
      </c>
      <c r="G165" s="1">
        <v>5</v>
      </c>
    </row>
    <row r="166" spans="3:7" ht="12.75">
      <c r="C166" t="s">
        <v>203</v>
      </c>
      <c r="E166" s="1">
        <v>22</v>
      </c>
      <c r="G166" s="1">
        <v>22</v>
      </c>
    </row>
    <row r="167" spans="3:7" ht="12.75">
      <c r="C167" t="s">
        <v>204</v>
      </c>
      <c r="D167" s="1">
        <v>1</v>
      </c>
      <c r="E167" s="1">
        <v>617</v>
      </c>
      <c r="F167" s="1">
        <v>77</v>
      </c>
      <c r="G167" s="1">
        <v>695</v>
      </c>
    </row>
    <row r="168" spans="3:7" ht="12.75">
      <c r="C168" t="s">
        <v>205</v>
      </c>
      <c r="D168" s="1">
        <v>2</v>
      </c>
      <c r="E168" s="1">
        <v>256</v>
      </c>
      <c r="F168" s="1">
        <v>126</v>
      </c>
      <c r="G168" s="1">
        <v>384</v>
      </c>
    </row>
    <row r="169" spans="3:7" ht="12.75">
      <c r="C169" t="s">
        <v>206</v>
      </c>
      <c r="E169" s="1">
        <v>4</v>
      </c>
      <c r="G169" s="1">
        <v>4</v>
      </c>
    </row>
    <row r="170" spans="3:7" ht="12.75">
      <c r="C170" t="s">
        <v>207</v>
      </c>
      <c r="E170" s="1">
        <v>8</v>
      </c>
      <c r="G170" s="1">
        <v>8</v>
      </c>
    </row>
    <row r="171" spans="3:7" ht="12.75">
      <c r="C171" t="s">
        <v>208</v>
      </c>
      <c r="D171" s="1">
        <v>1</v>
      </c>
      <c r="E171" s="1">
        <v>339</v>
      </c>
      <c r="F171" s="1">
        <v>19</v>
      </c>
      <c r="G171" s="1">
        <v>359</v>
      </c>
    </row>
    <row r="172" spans="3:7" ht="12.75">
      <c r="C172" t="s">
        <v>209</v>
      </c>
      <c r="D172" s="1">
        <v>45</v>
      </c>
      <c r="E172" s="1">
        <v>777</v>
      </c>
      <c r="G172" s="1">
        <v>822</v>
      </c>
    </row>
    <row r="173" spans="3:7" ht="12.75">
      <c r="C173" t="s">
        <v>210</v>
      </c>
      <c r="D173" s="1">
        <v>3</v>
      </c>
      <c r="E173" s="1">
        <v>132</v>
      </c>
      <c r="F173" s="1">
        <v>1</v>
      </c>
      <c r="G173" s="1">
        <v>136</v>
      </c>
    </row>
    <row r="174" spans="3:7" ht="12.75">
      <c r="C174" t="s">
        <v>211</v>
      </c>
      <c r="D174" s="1">
        <v>6</v>
      </c>
      <c r="E174" s="1">
        <v>84</v>
      </c>
      <c r="F174" s="1">
        <v>53</v>
      </c>
      <c r="G174" s="1">
        <v>143</v>
      </c>
    </row>
    <row r="175" spans="3:7" ht="12.75">
      <c r="C175" t="s">
        <v>213</v>
      </c>
      <c r="E175" s="1">
        <v>40</v>
      </c>
      <c r="F175" s="1">
        <v>7</v>
      </c>
      <c r="G175" s="1">
        <v>47</v>
      </c>
    </row>
    <row r="176" spans="3:7" ht="12.75">
      <c r="C176" t="s">
        <v>214</v>
      </c>
      <c r="D176" s="1">
        <v>7</v>
      </c>
      <c r="E176" s="1">
        <v>146</v>
      </c>
      <c r="F176" s="1">
        <v>70</v>
      </c>
      <c r="G176" s="1">
        <v>223</v>
      </c>
    </row>
    <row r="177" spans="3:7" ht="12.75">
      <c r="C177" t="s">
        <v>215</v>
      </c>
      <c r="E177" s="1">
        <v>48</v>
      </c>
      <c r="G177" s="1">
        <v>48</v>
      </c>
    </row>
    <row r="178" spans="3:7" ht="12.75">
      <c r="C178" t="s">
        <v>216</v>
      </c>
      <c r="D178" s="1">
        <v>84</v>
      </c>
      <c r="E178" s="1">
        <v>3195</v>
      </c>
      <c r="G178" s="1">
        <v>3279</v>
      </c>
    </row>
    <row r="179" spans="3:7" ht="12.75">
      <c r="C179" t="s">
        <v>217</v>
      </c>
      <c r="D179" s="1">
        <v>61</v>
      </c>
      <c r="E179" s="1">
        <v>2611</v>
      </c>
      <c r="G179" s="1">
        <v>2672</v>
      </c>
    </row>
    <row r="180" spans="3:7" ht="12.75">
      <c r="C180" t="s">
        <v>218</v>
      </c>
      <c r="D180" s="1">
        <v>122</v>
      </c>
      <c r="E180" s="1">
        <v>2780</v>
      </c>
      <c r="G180" s="1">
        <v>2902</v>
      </c>
    </row>
    <row r="181" spans="3:7" ht="12.75">
      <c r="C181" t="s">
        <v>219</v>
      </c>
      <c r="E181" s="1">
        <v>6</v>
      </c>
      <c r="G181" s="1">
        <v>6</v>
      </c>
    </row>
    <row r="182" spans="3:7" ht="12.75">
      <c r="C182" t="s">
        <v>220</v>
      </c>
      <c r="D182" s="1">
        <v>8</v>
      </c>
      <c r="E182" s="1">
        <v>295</v>
      </c>
      <c r="F182" s="1">
        <v>295</v>
      </c>
      <c r="G182" s="1">
        <v>598</v>
      </c>
    </row>
    <row r="183" spans="3:7" ht="12.75">
      <c r="C183" t="s">
        <v>221</v>
      </c>
      <c r="D183" s="1">
        <v>1</v>
      </c>
      <c r="E183" s="1">
        <v>5</v>
      </c>
      <c r="F183" s="1">
        <v>1</v>
      </c>
      <c r="G183" s="1">
        <v>7</v>
      </c>
    </row>
    <row r="184" spans="3:7" ht="12.75">
      <c r="C184" t="s">
        <v>222</v>
      </c>
      <c r="E184" s="1">
        <v>21</v>
      </c>
      <c r="F184" s="1">
        <v>3</v>
      </c>
      <c r="G184" s="1">
        <v>24</v>
      </c>
    </row>
    <row r="185" spans="3:7" ht="12.75">
      <c r="C185" t="s">
        <v>223</v>
      </c>
      <c r="E185" s="1">
        <v>12</v>
      </c>
      <c r="G185" s="1">
        <v>12</v>
      </c>
    </row>
    <row r="186" spans="3:7" ht="12.75">
      <c r="C186" t="s">
        <v>224</v>
      </c>
      <c r="E186" s="1">
        <v>3</v>
      </c>
      <c r="G186" s="1">
        <v>3</v>
      </c>
    </row>
    <row r="187" spans="3:7" ht="12.75">
      <c r="C187" t="s">
        <v>225</v>
      </c>
      <c r="E187" s="1">
        <v>3</v>
      </c>
      <c r="G187" s="1">
        <v>3</v>
      </c>
    </row>
    <row r="188" spans="3:7" ht="12.75">
      <c r="C188" t="s">
        <v>226</v>
      </c>
      <c r="E188" s="1">
        <v>18</v>
      </c>
      <c r="G188" s="1">
        <v>18</v>
      </c>
    </row>
    <row r="189" spans="3:7" ht="12.75">
      <c r="C189" t="s">
        <v>227</v>
      </c>
      <c r="E189" s="1">
        <v>1</v>
      </c>
      <c r="G189" s="1">
        <v>1</v>
      </c>
    </row>
    <row r="190" spans="3:7" ht="12.75">
      <c r="C190" t="s">
        <v>228</v>
      </c>
      <c r="E190" s="1">
        <v>1</v>
      </c>
      <c r="G190" s="1">
        <v>1</v>
      </c>
    </row>
    <row r="191" spans="3:7" ht="12.75">
      <c r="C191" t="s">
        <v>229</v>
      </c>
      <c r="E191" s="1">
        <v>54</v>
      </c>
      <c r="G191" s="1">
        <v>54</v>
      </c>
    </row>
    <row r="192" spans="3:7" ht="12.75">
      <c r="C192" t="s">
        <v>230</v>
      </c>
      <c r="E192" s="1">
        <v>8</v>
      </c>
      <c r="G192" s="1">
        <v>8</v>
      </c>
    </row>
    <row r="193" spans="3:7" ht="12.75">
      <c r="C193" t="s">
        <v>231</v>
      </c>
      <c r="D193" s="1">
        <v>22</v>
      </c>
      <c r="E193" s="1">
        <v>401</v>
      </c>
      <c r="F193" s="1">
        <v>1</v>
      </c>
      <c r="G193" s="1">
        <v>424</v>
      </c>
    </row>
    <row r="194" ht="12.75">
      <c r="C194" t="s">
        <v>38</v>
      </c>
    </row>
    <row r="195" spans="3:7" ht="12.75">
      <c r="C195" s="40" t="s">
        <v>39</v>
      </c>
      <c r="D195" s="10">
        <v>2142</v>
      </c>
      <c r="E195" s="10">
        <v>43133</v>
      </c>
      <c r="F195" s="10">
        <v>5149</v>
      </c>
      <c r="G195" s="10">
        <v>50424</v>
      </c>
    </row>
  </sheetData>
  <mergeCells count="2">
    <mergeCell ref="C3:G3"/>
    <mergeCell ref="D5:F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C3:N87"/>
  <sheetViews>
    <sheetView workbookViewId="0" topLeftCell="A1">
      <selection activeCell="A1" sqref="A1"/>
    </sheetView>
  </sheetViews>
  <sheetFormatPr defaultColWidth="9.140625" defaultRowHeight="12.75"/>
  <cols>
    <col min="3" max="3" width="16.57421875" style="0" customWidth="1"/>
    <col min="4" max="13" width="9.140625" style="1" customWidth="1"/>
    <col min="14" max="14" width="11.8515625" style="1" customWidth="1"/>
  </cols>
  <sheetData>
    <row r="3" spans="3:14" ht="15.75">
      <c r="C3" s="125" t="s">
        <v>373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4:13" ht="12.75">
      <c r="D5" s="123" t="s">
        <v>33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3:14" ht="12.75">
      <c r="C6" s="40" t="s">
        <v>336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39</v>
      </c>
    </row>
    <row r="7" spans="3:14" ht="12.75">
      <c r="C7" t="s">
        <v>251</v>
      </c>
      <c r="D7" s="1">
        <v>35</v>
      </c>
      <c r="E7" s="1">
        <v>11</v>
      </c>
      <c r="F7" s="1">
        <v>12</v>
      </c>
      <c r="G7" s="1">
        <v>3</v>
      </c>
      <c r="N7" s="1">
        <v>61</v>
      </c>
    </row>
    <row r="8" spans="3:14" ht="12.75">
      <c r="C8" t="s">
        <v>1</v>
      </c>
      <c r="D8" s="1">
        <v>1808</v>
      </c>
      <c r="E8" s="1">
        <v>1800</v>
      </c>
      <c r="F8" s="1">
        <v>3726</v>
      </c>
      <c r="G8" s="1">
        <v>5035</v>
      </c>
      <c r="H8" s="1">
        <v>2945</v>
      </c>
      <c r="I8" s="1">
        <v>1144</v>
      </c>
      <c r="J8" s="1">
        <v>388</v>
      </c>
      <c r="K8" s="1">
        <v>121</v>
      </c>
      <c r="L8" s="1">
        <v>47</v>
      </c>
      <c r="N8" s="1">
        <v>17014</v>
      </c>
    </row>
    <row r="9" spans="3:14" ht="12.75">
      <c r="C9" t="s">
        <v>252</v>
      </c>
      <c r="D9" s="1">
        <v>23</v>
      </c>
      <c r="E9" s="1">
        <v>11</v>
      </c>
      <c r="F9" s="1">
        <v>20</v>
      </c>
      <c r="G9" s="1">
        <v>17</v>
      </c>
      <c r="H9" s="1">
        <v>13</v>
      </c>
      <c r="I9" s="1">
        <v>10</v>
      </c>
      <c r="J9" s="1">
        <v>1</v>
      </c>
      <c r="N9" s="1">
        <v>95</v>
      </c>
    </row>
    <row r="10" spans="3:14" ht="12.75">
      <c r="C10" t="s">
        <v>253</v>
      </c>
      <c r="D10" s="1">
        <v>6</v>
      </c>
      <c r="E10" s="1">
        <v>9</v>
      </c>
      <c r="F10" s="1">
        <v>10</v>
      </c>
      <c r="G10" s="1">
        <v>8</v>
      </c>
      <c r="H10" s="1">
        <v>8</v>
      </c>
      <c r="I10" s="1">
        <v>4</v>
      </c>
      <c r="J10" s="1">
        <v>1</v>
      </c>
      <c r="K10" s="1">
        <v>1</v>
      </c>
      <c r="N10" s="1">
        <v>47</v>
      </c>
    </row>
    <row r="11" spans="3:14" ht="12.75">
      <c r="C11" t="s">
        <v>254</v>
      </c>
      <c r="D11" s="1">
        <v>14</v>
      </c>
      <c r="E11" s="1">
        <v>1</v>
      </c>
      <c r="N11" s="1">
        <v>15</v>
      </c>
    </row>
    <row r="12" spans="3:14" ht="12.75">
      <c r="C12" t="s">
        <v>255</v>
      </c>
      <c r="D12" s="1">
        <v>211</v>
      </c>
      <c r="E12" s="1">
        <v>23</v>
      </c>
      <c r="F12" s="1">
        <v>2</v>
      </c>
      <c r="N12" s="1">
        <v>236</v>
      </c>
    </row>
    <row r="13" spans="3:14" ht="12.75">
      <c r="C13" t="s">
        <v>312</v>
      </c>
      <c r="D13" s="1">
        <v>1</v>
      </c>
      <c r="N13" s="1">
        <v>1</v>
      </c>
    </row>
    <row r="14" spans="3:14" ht="12.75">
      <c r="C14" t="s">
        <v>256</v>
      </c>
      <c r="D14" s="1">
        <v>1</v>
      </c>
      <c r="N14" s="1">
        <v>1</v>
      </c>
    </row>
    <row r="15" spans="3:14" ht="12.75">
      <c r="C15" t="s">
        <v>257</v>
      </c>
      <c r="D15" s="1">
        <v>79</v>
      </c>
      <c r="E15" s="1">
        <v>14</v>
      </c>
      <c r="F15" s="1">
        <v>17</v>
      </c>
      <c r="G15" s="1">
        <v>4</v>
      </c>
      <c r="N15" s="1">
        <v>114</v>
      </c>
    </row>
    <row r="16" spans="3:14" ht="12.75">
      <c r="C16" t="s">
        <v>258</v>
      </c>
      <c r="D16" s="1">
        <v>118</v>
      </c>
      <c r="E16" s="1">
        <v>7</v>
      </c>
      <c r="F16" s="1">
        <v>13</v>
      </c>
      <c r="G16" s="1">
        <v>4</v>
      </c>
      <c r="N16" s="1">
        <v>142</v>
      </c>
    </row>
    <row r="17" spans="3:14" ht="12.75">
      <c r="C17" t="s">
        <v>259</v>
      </c>
      <c r="D17" s="1">
        <v>22</v>
      </c>
      <c r="E17" s="1">
        <v>43</v>
      </c>
      <c r="F17" s="1">
        <v>118</v>
      </c>
      <c r="G17" s="1">
        <v>116</v>
      </c>
      <c r="H17" s="1">
        <v>78</v>
      </c>
      <c r="I17" s="1">
        <v>20</v>
      </c>
      <c r="J17" s="1">
        <v>8</v>
      </c>
      <c r="N17" s="1">
        <v>405</v>
      </c>
    </row>
    <row r="18" spans="3:14" ht="12.75">
      <c r="C18" t="s">
        <v>261</v>
      </c>
      <c r="D18" s="1">
        <v>27</v>
      </c>
      <c r="E18" s="1">
        <v>6</v>
      </c>
      <c r="F18" s="1">
        <v>15</v>
      </c>
      <c r="G18" s="1">
        <v>32</v>
      </c>
      <c r="H18" s="1">
        <v>63</v>
      </c>
      <c r="I18" s="1">
        <v>44</v>
      </c>
      <c r="J18" s="1">
        <v>16</v>
      </c>
      <c r="K18" s="1">
        <v>3</v>
      </c>
      <c r="L18" s="1">
        <v>2</v>
      </c>
      <c r="N18" s="1">
        <v>208</v>
      </c>
    </row>
    <row r="19" spans="3:14" ht="12.75">
      <c r="C19" t="s">
        <v>262</v>
      </c>
      <c r="D19" s="1">
        <v>155</v>
      </c>
      <c r="E19" s="1">
        <v>18</v>
      </c>
      <c r="F19" s="1">
        <v>3</v>
      </c>
      <c r="G19" s="1">
        <v>4</v>
      </c>
      <c r="H19" s="1">
        <v>8</v>
      </c>
      <c r="I19" s="1">
        <v>1</v>
      </c>
      <c r="N19" s="1">
        <v>189</v>
      </c>
    </row>
    <row r="20" spans="3:14" ht="12.75">
      <c r="C20" t="s">
        <v>263</v>
      </c>
      <c r="D20" s="1">
        <v>24</v>
      </c>
      <c r="E20" s="1">
        <v>3</v>
      </c>
      <c r="F20" s="1">
        <v>4</v>
      </c>
      <c r="G20" s="1">
        <v>1</v>
      </c>
      <c r="N20" s="1">
        <v>32</v>
      </c>
    </row>
    <row r="21" spans="3:14" ht="12.75">
      <c r="C21" t="s">
        <v>264</v>
      </c>
      <c r="D21" s="1">
        <v>227</v>
      </c>
      <c r="E21" s="1">
        <v>58</v>
      </c>
      <c r="F21" s="1">
        <v>33</v>
      </c>
      <c r="N21" s="1">
        <v>318</v>
      </c>
    </row>
    <row r="22" spans="3:14" ht="12.75">
      <c r="C22" t="s">
        <v>313</v>
      </c>
      <c r="D22" s="1">
        <v>2</v>
      </c>
      <c r="F22" s="1">
        <v>1</v>
      </c>
      <c r="N22" s="1">
        <v>3</v>
      </c>
    </row>
    <row r="23" spans="3:14" ht="12.75">
      <c r="C23" t="s">
        <v>314</v>
      </c>
      <c r="D23" s="1">
        <v>45</v>
      </c>
      <c r="E23" s="1">
        <v>1</v>
      </c>
      <c r="N23" s="1">
        <v>46</v>
      </c>
    </row>
    <row r="24" spans="3:14" ht="12.75">
      <c r="C24" t="s">
        <v>265</v>
      </c>
      <c r="D24" s="1">
        <v>50</v>
      </c>
      <c r="F24" s="1">
        <v>1</v>
      </c>
      <c r="G24" s="1">
        <v>1</v>
      </c>
      <c r="I24" s="1">
        <v>2</v>
      </c>
      <c r="N24" s="1">
        <v>54</v>
      </c>
    </row>
    <row r="25" spans="3:14" ht="12.75">
      <c r="C25" t="s">
        <v>266</v>
      </c>
      <c r="D25" s="1">
        <v>71</v>
      </c>
      <c r="E25" s="1">
        <v>12</v>
      </c>
      <c r="F25" s="1">
        <v>1</v>
      </c>
      <c r="N25" s="1">
        <v>84</v>
      </c>
    </row>
    <row r="26" spans="3:14" ht="12.75">
      <c r="C26" t="s">
        <v>267</v>
      </c>
      <c r="D26" s="1">
        <v>13</v>
      </c>
      <c r="E26" s="1">
        <v>1</v>
      </c>
      <c r="F26" s="1">
        <v>1</v>
      </c>
      <c r="N26" s="1">
        <v>15</v>
      </c>
    </row>
    <row r="27" spans="3:14" ht="12.75">
      <c r="C27" t="s">
        <v>315</v>
      </c>
      <c r="D27" s="1">
        <v>24</v>
      </c>
      <c r="E27" s="1">
        <v>3</v>
      </c>
      <c r="N27" s="1">
        <v>27</v>
      </c>
    </row>
    <row r="28" spans="3:14" ht="12.75">
      <c r="C28" t="s">
        <v>13</v>
      </c>
      <c r="D28" s="1">
        <v>93</v>
      </c>
      <c r="E28" s="1">
        <v>35</v>
      </c>
      <c r="F28" s="1">
        <v>39</v>
      </c>
      <c r="N28" s="1">
        <v>167</v>
      </c>
    </row>
    <row r="29" spans="3:14" ht="12.75">
      <c r="C29" t="s">
        <v>316</v>
      </c>
      <c r="H29" s="1">
        <v>1</v>
      </c>
      <c r="N29" s="1">
        <v>1</v>
      </c>
    </row>
    <row r="30" spans="3:14" ht="12.75">
      <c r="C30" t="s">
        <v>268</v>
      </c>
      <c r="E30" s="1">
        <v>1</v>
      </c>
      <c r="F30" s="1">
        <v>2</v>
      </c>
      <c r="G30" s="1">
        <v>1</v>
      </c>
      <c r="N30" s="1">
        <v>4</v>
      </c>
    </row>
    <row r="31" spans="3:14" ht="12.75">
      <c r="C31" t="s">
        <v>269</v>
      </c>
      <c r="D31" s="1">
        <v>22</v>
      </c>
      <c r="N31" s="1">
        <v>22</v>
      </c>
    </row>
    <row r="32" spans="3:14" ht="12.75">
      <c r="C32" t="s">
        <v>270</v>
      </c>
      <c r="D32" s="1">
        <v>2</v>
      </c>
      <c r="E32" s="1">
        <v>5</v>
      </c>
      <c r="F32" s="1">
        <v>1</v>
      </c>
      <c r="G32" s="1">
        <v>4</v>
      </c>
      <c r="N32" s="1">
        <v>12</v>
      </c>
    </row>
    <row r="33" spans="3:14" ht="12.75">
      <c r="C33" t="s">
        <v>271</v>
      </c>
      <c r="D33" s="1">
        <v>48</v>
      </c>
      <c r="E33" s="1">
        <v>57</v>
      </c>
      <c r="F33" s="1">
        <v>60</v>
      </c>
      <c r="G33" s="1">
        <v>29</v>
      </c>
      <c r="H33" s="1">
        <v>8</v>
      </c>
      <c r="I33" s="1">
        <v>1</v>
      </c>
      <c r="N33" s="1">
        <v>203</v>
      </c>
    </row>
    <row r="34" spans="3:14" ht="12.75">
      <c r="C34" t="s">
        <v>272</v>
      </c>
      <c r="D34" s="1">
        <v>132</v>
      </c>
      <c r="E34" s="1">
        <v>26</v>
      </c>
      <c r="F34" s="1">
        <v>18</v>
      </c>
      <c r="G34" s="1">
        <v>13</v>
      </c>
      <c r="H34" s="1">
        <v>6</v>
      </c>
      <c r="I34" s="1">
        <v>5</v>
      </c>
      <c r="N34" s="1">
        <v>200</v>
      </c>
    </row>
    <row r="35" spans="3:14" ht="12.75">
      <c r="C35" t="s">
        <v>2</v>
      </c>
      <c r="D35" s="1">
        <v>282</v>
      </c>
      <c r="E35" s="1">
        <v>337</v>
      </c>
      <c r="F35" s="1">
        <v>1252</v>
      </c>
      <c r="G35" s="1">
        <v>1217</v>
      </c>
      <c r="H35" s="1">
        <v>257</v>
      </c>
      <c r="I35" s="1">
        <v>48</v>
      </c>
      <c r="J35" s="1">
        <v>13</v>
      </c>
      <c r="K35" s="1">
        <v>2</v>
      </c>
      <c r="N35" s="1">
        <v>3408</v>
      </c>
    </row>
    <row r="36" spans="3:14" ht="12.75">
      <c r="C36" t="s">
        <v>273</v>
      </c>
      <c r="D36" s="1">
        <v>19</v>
      </c>
      <c r="E36" s="1">
        <v>2</v>
      </c>
      <c r="F36" s="1">
        <v>51</v>
      </c>
      <c r="G36" s="1">
        <v>11</v>
      </c>
      <c r="H36" s="1">
        <v>4</v>
      </c>
      <c r="I36" s="1">
        <v>4</v>
      </c>
      <c r="J36" s="1">
        <v>1</v>
      </c>
      <c r="K36" s="1">
        <v>1</v>
      </c>
      <c r="N36" s="1">
        <v>93</v>
      </c>
    </row>
    <row r="37" spans="3:14" ht="12.75">
      <c r="C37" t="s">
        <v>317</v>
      </c>
      <c r="D37" s="1">
        <v>1</v>
      </c>
      <c r="N37" s="1">
        <v>1</v>
      </c>
    </row>
    <row r="38" spans="3:14" ht="12.75">
      <c r="C38" t="s">
        <v>318</v>
      </c>
      <c r="D38" s="1">
        <v>1</v>
      </c>
      <c r="N38" s="1">
        <v>1</v>
      </c>
    </row>
    <row r="39" spans="3:14" ht="12.75">
      <c r="C39" t="s">
        <v>319</v>
      </c>
      <c r="D39" s="1">
        <v>1</v>
      </c>
      <c r="N39" s="1">
        <v>1</v>
      </c>
    </row>
    <row r="40" spans="3:14" ht="12.75">
      <c r="C40" t="s">
        <v>11</v>
      </c>
      <c r="D40" s="1">
        <v>16</v>
      </c>
      <c r="E40" s="1">
        <v>25</v>
      </c>
      <c r="F40" s="1">
        <v>105</v>
      </c>
      <c r="G40" s="1">
        <v>153</v>
      </c>
      <c r="H40" s="1">
        <v>160</v>
      </c>
      <c r="I40" s="1">
        <v>95</v>
      </c>
      <c r="J40" s="1">
        <v>33</v>
      </c>
      <c r="K40" s="1">
        <v>15</v>
      </c>
      <c r="L40" s="1">
        <v>4</v>
      </c>
      <c r="N40" s="1">
        <v>606</v>
      </c>
    </row>
    <row r="41" spans="3:14" ht="12.75">
      <c r="C41" t="s">
        <v>274</v>
      </c>
      <c r="D41" s="1">
        <v>78</v>
      </c>
      <c r="E41" s="1">
        <v>32</v>
      </c>
      <c r="F41" s="1">
        <v>38</v>
      </c>
      <c r="G41" s="1">
        <v>10</v>
      </c>
      <c r="N41" s="1">
        <v>158</v>
      </c>
    </row>
    <row r="42" spans="3:14" ht="12.75">
      <c r="C42" t="s">
        <v>275</v>
      </c>
      <c r="D42" s="1">
        <v>44</v>
      </c>
      <c r="E42" s="1">
        <v>8</v>
      </c>
      <c r="F42" s="1">
        <v>3</v>
      </c>
      <c r="G42" s="1">
        <v>6</v>
      </c>
      <c r="N42" s="1">
        <v>61</v>
      </c>
    </row>
    <row r="43" spans="3:14" ht="12.75">
      <c r="C43" t="s">
        <v>320</v>
      </c>
      <c r="D43" s="1">
        <v>6</v>
      </c>
      <c r="F43" s="1">
        <v>1</v>
      </c>
      <c r="N43" s="1">
        <v>7</v>
      </c>
    </row>
    <row r="44" spans="3:14" ht="12.75">
      <c r="C44" t="s">
        <v>276</v>
      </c>
      <c r="E44" s="1">
        <v>1</v>
      </c>
      <c r="H44" s="1">
        <v>1</v>
      </c>
      <c r="N44" s="1">
        <v>2</v>
      </c>
    </row>
    <row r="45" spans="3:14" ht="12.75">
      <c r="C45" t="s">
        <v>277</v>
      </c>
      <c r="D45" s="1">
        <v>55</v>
      </c>
      <c r="E45" s="1">
        <v>43</v>
      </c>
      <c r="F45" s="1">
        <v>34</v>
      </c>
      <c r="G45" s="1">
        <v>3</v>
      </c>
      <c r="H45" s="1">
        <v>1</v>
      </c>
      <c r="N45" s="1">
        <v>136</v>
      </c>
    </row>
    <row r="46" spans="3:14" ht="12.75">
      <c r="C46" t="s">
        <v>278</v>
      </c>
      <c r="D46" s="1">
        <v>69</v>
      </c>
      <c r="E46" s="1">
        <v>28</v>
      </c>
      <c r="F46" s="1">
        <v>29</v>
      </c>
      <c r="G46" s="1">
        <v>41</v>
      </c>
      <c r="H46" s="1">
        <v>39</v>
      </c>
      <c r="I46" s="1">
        <v>16</v>
      </c>
      <c r="J46" s="1">
        <v>1</v>
      </c>
      <c r="N46" s="1">
        <v>223</v>
      </c>
    </row>
    <row r="47" spans="3:14" ht="12.75">
      <c r="C47" t="s">
        <v>279</v>
      </c>
      <c r="D47" s="1">
        <v>41</v>
      </c>
      <c r="N47" s="1">
        <v>41</v>
      </c>
    </row>
    <row r="48" spans="3:14" ht="12.75">
      <c r="C48" t="s">
        <v>321</v>
      </c>
      <c r="F48" s="1">
        <v>4</v>
      </c>
      <c r="G48" s="1">
        <v>1</v>
      </c>
      <c r="H48" s="1">
        <v>3</v>
      </c>
      <c r="I48" s="1">
        <v>1</v>
      </c>
      <c r="N48" s="1">
        <v>9</v>
      </c>
    </row>
    <row r="49" spans="3:14" ht="12.75">
      <c r="C49" t="s">
        <v>280</v>
      </c>
      <c r="D49" s="1">
        <v>38</v>
      </c>
      <c r="E49" s="1">
        <v>11</v>
      </c>
      <c r="F49" s="1">
        <v>2</v>
      </c>
      <c r="G49" s="1">
        <v>1</v>
      </c>
      <c r="N49" s="1">
        <v>52</v>
      </c>
    </row>
    <row r="50" spans="3:14" ht="12.75">
      <c r="C50" t="s">
        <v>4</v>
      </c>
      <c r="D50" s="1">
        <v>562</v>
      </c>
      <c r="E50" s="1">
        <v>767</v>
      </c>
      <c r="F50" s="1">
        <v>1090</v>
      </c>
      <c r="G50" s="1">
        <v>109</v>
      </c>
      <c r="H50" s="1">
        <v>4</v>
      </c>
      <c r="N50" s="1">
        <v>2532</v>
      </c>
    </row>
    <row r="51" spans="3:14" ht="12.75">
      <c r="C51" t="s">
        <v>281</v>
      </c>
      <c r="D51" s="1">
        <v>10</v>
      </c>
      <c r="E51" s="1">
        <v>8</v>
      </c>
      <c r="F51" s="1">
        <v>3</v>
      </c>
      <c r="H51" s="1">
        <v>3</v>
      </c>
      <c r="I51" s="1">
        <v>1</v>
      </c>
      <c r="N51" s="1">
        <v>25</v>
      </c>
    </row>
    <row r="52" spans="3:14" ht="12.75">
      <c r="C52" t="s">
        <v>282</v>
      </c>
      <c r="D52" s="1">
        <v>33</v>
      </c>
      <c r="E52" s="1">
        <v>20</v>
      </c>
      <c r="F52" s="1">
        <v>42</v>
      </c>
      <c r="G52" s="1">
        <v>22</v>
      </c>
      <c r="H52" s="1">
        <v>12</v>
      </c>
      <c r="I52" s="1">
        <v>3</v>
      </c>
      <c r="J52" s="1">
        <v>4</v>
      </c>
      <c r="K52" s="1">
        <v>3</v>
      </c>
      <c r="N52" s="1">
        <v>139</v>
      </c>
    </row>
    <row r="53" spans="3:14" ht="12.75">
      <c r="C53" t="s">
        <v>283</v>
      </c>
      <c r="D53" s="1">
        <v>14</v>
      </c>
      <c r="E53" s="1">
        <v>1</v>
      </c>
      <c r="N53" s="1">
        <v>15</v>
      </c>
    </row>
    <row r="54" spans="3:14" ht="12.75">
      <c r="C54" t="s">
        <v>284</v>
      </c>
      <c r="D54" s="1">
        <v>7</v>
      </c>
      <c r="E54" s="1">
        <v>1</v>
      </c>
      <c r="F54" s="1">
        <v>6</v>
      </c>
      <c r="G54" s="1">
        <v>2</v>
      </c>
      <c r="N54" s="1">
        <v>16</v>
      </c>
    </row>
    <row r="55" spans="3:14" ht="12.75">
      <c r="C55" t="s">
        <v>322</v>
      </c>
      <c r="D55" s="1">
        <v>27</v>
      </c>
      <c r="E55" s="1">
        <v>1</v>
      </c>
      <c r="N55" s="1">
        <v>28</v>
      </c>
    </row>
    <row r="56" spans="3:14" ht="12.75">
      <c r="C56" t="s">
        <v>323</v>
      </c>
      <c r="F56" s="1">
        <v>2</v>
      </c>
      <c r="N56" s="1">
        <v>2</v>
      </c>
    </row>
    <row r="57" spans="3:14" ht="12.75">
      <c r="C57" t="s">
        <v>324</v>
      </c>
      <c r="D57" s="1">
        <v>9</v>
      </c>
      <c r="E57" s="1">
        <v>9</v>
      </c>
      <c r="F57" s="1">
        <v>42</v>
      </c>
      <c r="G57" s="1">
        <v>11</v>
      </c>
      <c r="H57" s="1">
        <v>1</v>
      </c>
      <c r="N57" s="1">
        <v>72</v>
      </c>
    </row>
    <row r="58" spans="3:14" ht="12.75">
      <c r="C58" t="s">
        <v>6</v>
      </c>
      <c r="D58" s="1">
        <v>374</v>
      </c>
      <c r="E58" s="1">
        <v>288</v>
      </c>
      <c r="F58" s="1">
        <v>494</v>
      </c>
      <c r="G58" s="1">
        <v>212</v>
      </c>
      <c r="H58" s="1">
        <v>60</v>
      </c>
      <c r="I58" s="1">
        <v>17</v>
      </c>
      <c r="J58" s="1">
        <v>5</v>
      </c>
      <c r="N58" s="1">
        <v>1450</v>
      </c>
    </row>
    <row r="59" spans="3:14" ht="12.75">
      <c r="C59" t="s">
        <v>7</v>
      </c>
      <c r="D59" s="1">
        <v>126</v>
      </c>
      <c r="E59" s="1">
        <v>142</v>
      </c>
      <c r="F59" s="1">
        <v>539</v>
      </c>
      <c r="G59" s="1">
        <v>200</v>
      </c>
      <c r="H59" s="1">
        <v>35</v>
      </c>
      <c r="I59" s="1">
        <v>4</v>
      </c>
      <c r="N59" s="1">
        <v>1046</v>
      </c>
    </row>
    <row r="60" spans="3:14" ht="12.75">
      <c r="C60" t="s">
        <v>8</v>
      </c>
      <c r="D60" s="1">
        <v>103</v>
      </c>
      <c r="E60" s="1">
        <v>50</v>
      </c>
      <c r="F60" s="1">
        <v>322</v>
      </c>
      <c r="G60" s="1">
        <v>571</v>
      </c>
      <c r="H60" s="1">
        <v>364</v>
      </c>
      <c r="I60" s="1">
        <v>147</v>
      </c>
      <c r="J60" s="1">
        <v>26</v>
      </c>
      <c r="K60" s="1">
        <v>2</v>
      </c>
      <c r="L60" s="1">
        <v>1</v>
      </c>
      <c r="N60" s="1">
        <v>1586</v>
      </c>
    </row>
    <row r="61" spans="3:14" ht="12.75">
      <c r="C61" t="s">
        <v>285</v>
      </c>
      <c r="D61" s="1">
        <v>4</v>
      </c>
      <c r="E61" s="1">
        <v>6</v>
      </c>
      <c r="F61" s="1">
        <v>31</v>
      </c>
      <c r="G61" s="1">
        <v>53</v>
      </c>
      <c r="H61" s="1">
        <v>64</v>
      </c>
      <c r="I61" s="1">
        <v>39</v>
      </c>
      <c r="J61" s="1">
        <v>22</v>
      </c>
      <c r="L61" s="1">
        <v>3</v>
      </c>
      <c r="N61" s="1">
        <v>222</v>
      </c>
    </row>
    <row r="62" spans="3:14" ht="12.75">
      <c r="C62" t="s">
        <v>12</v>
      </c>
      <c r="D62" s="1">
        <v>229</v>
      </c>
      <c r="E62" s="1">
        <v>57</v>
      </c>
      <c r="F62" s="1">
        <v>89</v>
      </c>
      <c r="G62" s="1">
        <v>63</v>
      </c>
      <c r="H62" s="1">
        <v>30</v>
      </c>
      <c r="I62" s="1">
        <v>14</v>
      </c>
      <c r="J62" s="1">
        <v>6</v>
      </c>
      <c r="K62" s="1">
        <v>4</v>
      </c>
      <c r="N62" s="1">
        <v>492</v>
      </c>
    </row>
    <row r="63" spans="3:14" ht="12.75">
      <c r="C63" t="s">
        <v>286</v>
      </c>
      <c r="D63" s="1">
        <v>11</v>
      </c>
      <c r="E63" s="1">
        <v>39</v>
      </c>
      <c r="F63" s="1">
        <v>52</v>
      </c>
      <c r="G63" s="1">
        <v>11</v>
      </c>
      <c r="H63" s="1">
        <v>2</v>
      </c>
      <c r="I63" s="1">
        <v>1</v>
      </c>
      <c r="N63" s="1">
        <v>116</v>
      </c>
    </row>
    <row r="64" spans="3:14" ht="12.75">
      <c r="C64" t="s">
        <v>10</v>
      </c>
      <c r="D64" s="1">
        <v>377</v>
      </c>
      <c r="E64" s="1">
        <v>349</v>
      </c>
      <c r="F64" s="1">
        <v>276</v>
      </c>
      <c r="G64" s="1">
        <v>95</v>
      </c>
      <c r="H64" s="1">
        <v>6</v>
      </c>
      <c r="L64" s="1">
        <v>1</v>
      </c>
      <c r="N64" s="1">
        <v>1104</v>
      </c>
    </row>
    <row r="65" spans="3:14" ht="12.75">
      <c r="C65" t="s">
        <v>3</v>
      </c>
      <c r="D65" s="1">
        <v>567</v>
      </c>
      <c r="E65" s="1">
        <v>353</v>
      </c>
      <c r="F65" s="1">
        <v>427</v>
      </c>
      <c r="G65" s="1">
        <v>288</v>
      </c>
      <c r="H65" s="1">
        <v>275</v>
      </c>
      <c r="I65" s="1">
        <v>169</v>
      </c>
      <c r="J65" s="1">
        <v>97</v>
      </c>
      <c r="K65" s="1">
        <v>49</v>
      </c>
      <c r="L65" s="1">
        <v>49</v>
      </c>
      <c r="N65" s="1">
        <v>2274</v>
      </c>
    </row>
    <row r="66" spans="3:14" ht="12.75">
      <c r="C66" t="s">
        <v>325</v>
      </c>
      <c r="D66" s="1">
        <v>21</v>
      </c>
      <c r="E66" s="1">
        <v>26</v>
      </c>
      <c r="F66" s="1">
        <v>7</v>
      </c>
      <c r="N66" s="1">
        <v>54</v>
      </c>
    </row>
    <row r="67" spans="3:14" ht="12.75">
      <c r="C67" t="s">
        <v>287</v>
      </c>
      <c r="D67" s="1">
        <v>10</v>
      </c>
      <c r="E67" s="1">
        <v>16</v>
      </c>
      <c r="F67" s="1">
        <v>64</v>
      </c>
      <c r="G67" s="1">
        <v>75</v>
      </c>
      <c r="H67" s="1">
        <v>54</v>
      </c>
      <c r="I67" s="1">
        <v>20</v>
      </c>
      <c r="J67" s="1">
        <v>3</v>
      </c>
      <c r="K67" s="1">
        <v>1</v>
      </c>
      <c r="L67" s="1">
        <v>1</v>
      </c>
      <c r="N67" s="1">
        <v>244</v>
      </c>
    </row>
    <row r="68" spans="3:14" ht="12.75">
      <c r="C68" t="s">
        <v>288</v>
      </c>
      <c r="D68" s="1">
        <v>15</v>
      </c>
      <c r="E68" s="1">
        <v>4</v>
      </c>
      <c r="F68" s="1">
        <v>8</v>
      </c>
      <c r="G68" s="1">
        <v>6</v>
      </c>
      <c r="H68" s="1">
        <v>10</v>
      </c>
      <c r="I68" s="1">
        <v>7</v>
      </c>
      <c r="J68" s="1">
        <v>7</v>
      </c>
      <c r="L68" s="1">
        <v>3</v>
      </c>
      <c r="N68" s="1">
        <v>60</v>
      </c>
    </row>
    <row r="69" spans="3:14" ht="12.75">
      <c r="C69" t="s">
        <v>326</v>
      </c>
      <c r="E69" s="1">
        <v>2</v>
      </c>
      <c r="F69" s="1">
        <v>5</v>
      </c>
      <c r="G69" s="1">
        <v>2</v>
      </c>
      <c r="N69" s="1">
        <v>9</v>
      </c>
    </row>
    <row r="70" spans="3:14" ht="12.75">
      <c r="C70" t="s">
        <v>327</v>
      </c>
      <c r="D70" s="1">
        <v>1</v>
      </c>
      <c r="E70" s="1">
        <v>1</v>
      </c>
      <c r="F70" s="1">
        <v>5</v>
      </c>
      <c r="N70" s="1">
        <v>7</v>
      </c>
    </row>
    <row r="71" spans="3:14" ht="12.75">
      <c r="C71" t="s">
        <v>209</v>
      </c>
      <c r="D71" s="1">
        <v>14</v>
      </c>
      <c r="E71" s="1">
        <v>86</v>
      </c>
      <c r="F71" s="1">
        <v>180</v>
      </c>
      <c r="G71" s="1">
        <v>198</v>
      </c>
      <c r="H71" s="1">
        <v>136</v>
      </c>
      <c r="I71" s="1">
        <v>91</v>
      </c>
      <c r="J71" s="1">
        <v>57</v>
      </c>
      <c r="K71" s="1">
        <v>36</v>
      </c>
      <c r="L71" s="1">
        <v>24</v>
      </c>
      <c r="N71" s="1">
        <v>822</v>
      </c>
    </row>
    <row r="72" spans="3:14" ht="12.75">
      <c r="C72" t="s">
        <v>289</v>
      </c>
      <c r="D72" s="1">
        <v>8</v>
      </c>
      <c r="E72" s="1">
        <v>14</v>
      </c>
      <c r="F72" s="1">
        <v>84</v>
      </c>
      <c r="G72" s="1">
        <v>78</v>
      </c>
      <c r="H72" s="1">
        <v>12</v>
      </c>
      <c r="N72" s="1">
        <v>196</v>
      </c>
    </row>
    <row r="73" spans="3:14" ht="12.75">
      <c r="C73" t="s">
        <v>290</v>
      </c>
      <c r="D73" s="1">
        <v>113</v>
      </c>
      <c r="E73" s="1">
        <v>24</v>
      </c>
      <c r="F73" s="1">
        <v>4</v>
      </c>
      <c r="N73" s="1">
        <v>141</v>
      </c>
    </row>
    <row r="74" spans="3:14" ht="12.75">
      <c r="C74" t="s">
        <v>292</v>
      </c>
      <c r="D74" s="1">
        <v>1</v>
      </c>
      <c r="E74" s="1">
        <v>2</v>
      </c>
      <c r="N74" s="1">
        <v>3</v>
      </c>
    </row>
    <row r="75" spans="3:14" ht="12.75">
      <c r="C75" t="s">
        <v>328</v>
      </c>
      <c r="D75" s="1">
        <v>5</v>
      </c>
      <c r="E75" s="1">
        <v>3</v>
      </c>
      <c r="N75" s="1">
        <v>8</v>
      </c>
    </row>
    <row r="76" spans="3:14" ht="12.75">
      <c r="C76" t="s">
        <v>293</v>
      </c>
      <c r="D76" s="1">
        <v>276</v>
      </c>
      <c r="E76" s="1">
        <v>53</v>
      </c>
      <c r="F76" s="1">
        <v>26</v>
      </c>
      <c r="G76" s="1">
        <v>7</v>
      </c>
      <c r="H76" s="1">
        <v>1</v>
      </c>
      <c r="N76" s="1">
        <v>363</v>
      </c>
    </row>
    <row r="77" spans="3:14" ht="12.75">
      <c r="C77" t="s">
        <v>5</v>
      </c>
      <c r="D77" s="1">
        <v>252</v>
      </c>
      <c r="E77" s="1">
        <v>140</v>
      </c>
      <c r="F77" s="1">
        <v>711</v>
      </c>
      <c r="G77" s="1">
        <v>683</v>
      </c>
      <c r="H77" s="1">
        <v>291</v>
      </c>
      <c r="I77" s="1">
        <v>120</v>
      </c>
      <c r="J77" s="1">
        <v>19</v>
      </c>
      <c r="K77" s="1">
        <v>3</v>
      </c>
      <c r="L77" s="1">
        <v>1</v>
      </c>
      <c r="N77" s="1">
        <v>2220</v>
      </c>
    </row>
    <row r="78" spans="3:14" ht="12.75">
      <c r="C78" t="s">
        <v>294</v>
      </c>
      <c r="D78" s="1">
        <v>86</v>
      </c>
      <c r="E78" s="1">
        <v>11</v>
      </c>
      <c r="F78" s="1">
        <v>6</v>
      </c>
      <c r="N78" s="1">
        <v>103</v>
      </c>
    </row>
    <row r="79" spans="3:14" ht="12.75">
      <c r="C79" t="s">
        <v>9</v>
      </c>
      <c r="D79" s="1">
        <v>102</v>
      </c>
      <c r="E79" s="1">
        <v>105</v>
      </c>
      <c r="F79" s="1">
        <v>294</v>
      </c>
      <c r="G79" s="1">
        <v>249</v>
      </c>
      <c r="H79" s="1">
        <v>199</v>
      </c>
      <c r="I79" s="1">
        <v>138</v>
      </c>
      <c r="J79" s="1">
        <v>84</v>
      </c>
      <c r="K79" s="1">
        <v>32</v>
      </c>
      <c r="L79" s="1">
        <v>17</v>
      </c>
      <c r="N79" s="1">
        <v>1220</v>
      </c>
    </row>
    <row r="80" spans="3:14" ht="12.75">
      <c r="C80" t="s">
        <v>215</v>
      </c>
      <c r="D80" s="1">
        <v>17</v>
      </c>
      <c r="E80" s="1">
        <v>3</v>
      </c>
      <c r="F80" s="1">
        <v>18</v>
      </c>
      <c r="G80" s="1">
        <v>8</v>
      </c>
      <c r="H80" s="1">
        <v>1</v>
      </c>
      <c r="I80" s="1">
        <v>1</v>
      </c>
      <c r="N80" s="1">
        <v>48</v>
      </c>
    </row>
    <row r="81" spans="3:14" ht="12.75">
      <c r="C81" t="s">
        <v>329</v>
      </c>
      <c r="M81" s="1">
        <v>8853</v>
      </c>
      <c r="N81" s="1">
        <v>8853</v>
      </c>
    </row>
    <row r="82" spans="3:14" ht="12.75">
      <c r="C82" t="s">
        <v>330</v>
      </c>
      <c r="D82" s="1">
        <v>6</v>
      </c>
      <c r="N82" s="1">
        <v>6</v>
      </c>
    </row>
    <row r="83" spans="3:14" ht="12.75">
      <c r="C83" t="s">
        <v>331</v>
      </c>
      <c r="D83" s="1">
        <v>4</v>
      </c>
      <c r="F83" s="1">
        <v>3</v>
      </c>
      <c r="G83" s="1">
        <v>1</v>
      </c>
      <c r="N83" s="1">
        <v>8</v>
      </c>
    </row>
    <row r="84" spans="3:14" ht="12.75">
      <c r="C84" t="s">
        <v>332</v>
      </c>
      <c r="D84" s="1">
        <v>1</v>
      </c>
      <c r="N84" s="1">
        <v>1</v>
      </c>
    </row>
    <row r="85" spans="3:14" ht="12.75">
      <c r="C85" t="s">
        <v>295</v>
      </c>
      <c r="D85" s="1">
        <v>65</v>
      </c>
      <c r="E85" s="1">
        <v>59</v>
      </c>
      <c r="F85" s="1">
        <v>167</v>
      </c>
      <c r="G85" s="1">
        <v>107</v>
      </c>
      <c r="H85" s="1">
        <v>23</v>
      </c>
      <c r="I85" s="1">
        <v>3</v>
      </c>
      <c r="N85" s="1">
        <v>424</v>
      </c>
    </row>
    <row r="86" ht="12.75">
      <c r="C86" t="s">
        <v>38</v>
      </c>
    </row>
    <row r="87" spans="3:14" ht="12.75">
      <c r="C87" s="40" t="s">
        <v>39</v>
      </c>
      <c r="D87" s="10">
        <v>7354</v>
      </c>
      <c r="E87" s="10">
        <v>5272</v>
      </c>
      <c r="F87" s="10">
        <v>10613</v>
      </c>
      <c r="G87" s="10">
        <v>9766</v>
      </c>
      <c r="H87" s="10">
        <v>5178</v>
      </c>
      <c r="I87" s="10">
        <v>2170</v>
      </c>
      <c r="J87" s="10">
        <v>792</v>
      </c>
      <c r="K87" s="10">
        <v>273</v>
      </c>
      <c r="L87" s="10">
        <v>153</v>
      </c>
      <c r="M87" s="10">
        <v>8853</v>
      </c>
      <c r="N87" s="10">
        <v>50424</v>
      </c>
    </row>
  </sheetData>
  <mergeCells count="2">
    <mergeCell ref="D5:M5"/>
    <mergeCell ref="C3:N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C3:N34"/>
  <sheetViews>
    <sheetView workbookViewId="0" topLeftCell="A1">
      <selection activeCell="A1" sqref="A1"/>
    </sheetView>
  </sheetViews>
  <sheetFormatPr defaultColWidth="9.140625" defaultRowHeight="12.75"/>
  <cols>
    <col min="3" max="3" width="12.421875" style="0" customWidth="1"/>
    <col min="4" max="14" width="12.421875" style="1" customWidth="1"/>
  </cols>
  <sheetData>
    <row r="3" spans="3:14" ht="15.75">
      <c r="C3" s="125" t="s">
        <v>375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4:13" ht="12.75">
      <c r="D5" s="123" t="s">
        <v>350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3:14" ht="38.25">
      <c r="C6" s="70" t="s">
        <v>33</v>
      </c>
      <c r="D6" s="69" t="s">
        <v>297</v>
      </c>
      <c r="E6" s="69" t="s">
        <v>310</v>
      </c>
      <c r="F6" s="69" t="s">
        <v>298</v>
      </c>
      <c r="G6" s="69" t="s">
        <v>299</v>
      </c>
      <c r="H6" s="69" t="s">
        <v>300</v>
      </c>
      <c r="I6" s="69" t="s">
        <v>301</v>
      </c>
      <c r="J6" s="69" t="s">
        <v>302</v>
      </c>
      <c r="K6" s="69" t="s">
        <v>303</v>
      </c>
      <c r="L6" s="69" t="s">
        <v>304</v>
      </c>
      <c r="M6" s="69" t="s">
        <v>305</v>
      </c>
      <c r="N6" s="69" t="s">
        <v>39</v>
      </c>
    </row>
    <row r="7" spans="3:14" ht="12.75">
      <c r="C7" t="s">
        <v>23</v>
      </c>
      <c r="D7" s="1">
        <v>653</v>
      </c>
      <c r="I7" s="1">
        <v>6</v>
      </c>
      <c r="J7" s="1">
        <v>420</v>
      </c>
      <c r="K7" s="1">
        <v>732</v>
      </c>
      <c r="L7" s="1">
        <v>14</v>
      </c>
      <c r="M7" s="1">
        <v>5529</v>
      </c>
      <c r="N7" s="10">
        <v>7354</v>
      </c>
    </row>
    <row r="8" spans="3:14" ht="12.75">
      <c r="C8" t="s">
        <v>24</v>
      </c>
      <c r="D8" s="1">
        <v>1865</v>
      </c>
      <c r="G8" s="1">
        <v>26</v>
      </c>
      <c r="H8" s="1">
        <v>9</v>
      </c>
      <c r="I8" s="1">
        <v>74</v>
      </c>
      <c r="J8" s="1">
        <v>209</v>
      </c>
      <c r="K8" s="1">
        <v>923</v>
      </c>
      <c r="L8" s="1">
        <v>86</v>
      </c>
      <c r="M8" s="1">
        <v>2080</v>
      </c>
      <c r="N8" s="10">
        <v>5272</v>
      </c>
    </row>
    <row r="9" spans="3:14" ht="12.75">
      <c r="C9" t="s">
        <v>25</v>
      </c>
      <c r="D9" s="1">
        <v>8115</v>
      </c>
      <c r="F9" s="1">
        <v>43</v>
      </c>
      <c r="G9" s="1">
        <v>206</v>
      </c>
      <c r="H9" s="1">
        <v>216</v>
      </c>
      <c r="I9" s="1">
        <v>269</v>
      </c>
      <c r="J9" s="1">
        <v>89</v>
      </c>
      <c r="K9" s="1">
        <v>1226</v>
      </c>
      <c r="L9" s="1">
        <v>180</v>
      </c>
      <c r="M9" s="1">
        <v>269</v>
      </c>
      <c r="N9" s="10">
        <v>10613</v>
      </c>
    </row>
    <row r="10" spans="3:14" ht="12.75">
      <c r="C10" t="s">
        <v>26</v>
      </c>
      <c r="D10" s="1">
        <v>8079</v>
      </c>
      <c r="F10" s="1">
        <v>208</v>
      </c>
      <c r="G10" s="1">
        <v>195</v>
      </c>
      <c r="H10" s="1">
        <v>754</v>
      </c>
      <c r="I10" s="1">
        <v>195</v>
      </c>
      <c r="J10" s="1">
        <v>1</v>
      </c>
      <c r="K10" s="1">
        <v>134</v>
      </c>
      <c r="L10" s="1">
        <v>198</v>
      </c>
      <c r="M10" s="1">
        <v>2</v>
      </c>
      <c r="N10" s="10">
        <v>9766</v>
      </c>
    </row>
    <row r="11" spans="3:14" ht="12.75">
      <c r="C11" t="s">
        <v>27</v>
      </c>
      <c r="D11" s="1">
        <v>3639</v>
      </c>
      <c r="F11" s="1">
        <v>337</v>
      </c>
      <c r="G11" s="1">
        <v>146</v>
      </c>
      <c r="H11" s="1">
        <v>785</v>
      </c>
      <c r="I11" s="1">
        <v>128</v>
      </c>
      <c r="K11" s="1">
        <v>7</v>
      </c>
      <c r="L11" s="1">
        <v>136</v>
      </c>
      <c r="N11" s="10">
        <v>5178</v>
      </c>
    </row>
    <row r="12" spans="3:14" ht="12.75">
      <c r="C12" t="s">
        <v>28</v>
      </c>
      <c r="D12" s="1">
        <v>1295</v>
      </c>
      <c r="F12" s="1">
        <v>272</v>
      </c>
      <c r="G12" s="1">
        <v>74</v>
      </c>
      <c r="H12" s="1">
        <v>388</v>
      </c>
      <c r="I12" s="1">
        <v>48</v>
      </c>
      <c r="J12" s="1">
        <v>1</v>
      </c>
      <c r="K12" s="1">
        <v>1</v>
      </c>
      <c r="L12" s="1">
        <v>91</v>
      </c>
      <c r="N12" s="10">
        <v>2170</v>
      </c>
    </row>
    <row r="13" spans="3:14" ht="12.75">
      <c r="C13" t="s">
        <v>29</v>
      </c>
      <c r="D13" s="1">
        <v>389</v>
      </c>
      <c r="F13" s="1">
        <v>136</v>
      </c>
      <c r="G13" s="1">
        <v>44</v>
      </c>
      <c r="H13" s="1">
        <v>156</v>
      </c>
      <c r="I13" s="1">
        <v>10</v>
      </c>
      <c r="L13" s="1">
        <v>57</v>
      </c>
      <c r="N13" s="10">
        <v>792</v>
      </c>
    </row>
    <row r="14" spans="3:14" ht="12.75">
      <c r="C14" t="s">
        <v>30</v>
      </c>
      <c r="D14" s="1">
        <v>114</v>
      </c>
      <c r="F14" s="1">
        <v>63</v>
      </c>
      <c r="G14" s="1">
        <v>11</v>
      </c>
      <c r="H14" s="1">
        <v>43</v>
      </c>
      <c r="I14" s="1">
        <v>6</v>
      </c>
      <c r="L14" s="1">
        <v>36</v>
      </c>
      <c r="N14" s="10">
        <v>273</v>
      </c>
    </row>
    <row r="15" spans="3:14" ht="12.75">
      <c r="C15" t="s">
        <v>31</v>
      </c>
      <c r="D15" s="1">
        <v>57</v>
      </c>
      <c r="F15" s="1">
        <v>38</v>
      </c>
      <c r="G15" s="1">
        <v>8</v>
      </c>
      <c r="H15" s="1">
        <v>26</v>
      </c>
      <c r="L15" s="1">
        <v>24</v>
      </c>
      <c r="N15" s="10">
        <v>153</v>
      </c>
    </row>
    <row r="16" spans="3:14" ht="12.75">
      <c r="C16" t="s">
        <v>32</v>
      </c>
      <c r="E16" s="1">
        <v>8853</v>
      </c>
      <c r="N16" s="10">
        <v>8853</v>
      </c>
    </row>
    <row r="17" spans="3:14" ht="12.75">
      <c r="C17" s="40" t="s">
        <v>39</v>
      </c>
      <c r="D17" s="10">
        <v>24206</v>
      </c>
      <c r="E17" s="10">
        <v>8853</v>
      </c>
      <c r="F17" s="10">
        <v>1097</v>
      </c>
      <c r="G17" s="10">
        <v>710</v>
      </c>
      <c r="H17" s="10">
        <v>2377</v>
      </c>
      <c r="I17" s="10">
        <v>736</v>
      </c>
      <c r="J17" s="10">
        <v>720</v>
      </c>
      <c r="K17" s="10">
        <v>3023</v>
      </c>
      <c r="L17" s="10">
        <v>822</v>
      </c>
      <c r="M17" s="10">
        <v>7880</v>
      </c>
      <c r="N17" s="10">
        <v>50424</v>
      </c>
    </row>
    <row r="25" spans="3:14" s="67" customFormat="1" ht="25.5">
      <c r="C25" s="69" t="s">
        <v>33</v>
      </c>
      <c r="D25" s="69" t="s">
        <v>385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3:4" ht="12.75">
      <c r="C26" s="1" t="s">
        <v>23</v>
      </c>
      <c r="D26" s="1">
        <f>SUM(G7,I7,J7)</f>
        <v>426</v>
      </c>
    </row>
    <row r="27" spans="3:4" ht="12.75">
      <c r="C27" s="1" t="s">
        <v>24</v>
      </c>
      <c r="D27" s="1">
        <f aca="true" t="shared" si="0" ref="D27:D34">SUM(G8,I8,J8)</f>
        <v>309</v>
      </c>
    </row>
    <row r="28" spans="3:4" ht="12.75">
      <c r="C28" s="1" t="s">
        <v>25</v>
      </c>
      <c r="D28" s="1">
        <f t="shared" si="0"/>
        <v>564</v>
      </c>
    </row>
    <row r="29" spans="3:4" ht="12.75">
      <c r="C29" s="1" t="s">
        <v>26</v>
      </c>
      <c r="D29" s="1">
        <f t="shared" si="0"/>
        <v>391</v>
      </c>
    </row>
    <row r="30" spans="3:4" ht="12.75">
      <c r="C30" s="1" t="s">
        <v>27</v>
      </c>
      <c r="D30" s="1">
        <f t="shared" si="0"/>
        <v>274</v>
      </c>
    </row>
    <row r="31" spans="3:4" ht="12.75">
      <c r="C31" s="1" t="s">
        <v>28</v>
      </c>
      <c r="D31" s="1">
        <f t="shared" si="0"/>
        <v>123</v>
      </c>
    </row>
    <row r="32" spans="3:4" ht="12.75">
      <c r="C32" s="1" t="s">
        <v>29</v>
      </c>
      <c r="D32" s="1">
        <f t="shared" si="0"/>
        <v>54</v>
      </c>
    </row>
    <row r="33" spans="3:4" ht="12.75">
      <c r="C33" s="1" t="s">
        <v>30</v>
      </c>
      <c r="D33" s="1">
        <f t="shared" si="0"/>
        <v>17</v>
      </c>
    </row>
    <row r="34" spans="3:4" ht="12.75">
      <c r="C34" s="1" t="s">
        <v>31</v>
      </c>
      <c r="D34" s="1">
        <f t="shared" si="0"/>
        <v>8</v>
      </c>
    </row>
  </sheetData>
  <mergeCells count="2">
    <mergeCell ref="D5:M5"/>
    <mergeCell ref="C3:N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C3:K17"/>
  <sheetViews>
    <sheetView workbookViewId="0" topLeftCell="A1">
      <selection activeCell="A1" sqref="A1"/>
    </sheetView>
  </sheetViews>
  <sheetFormatPr defaultColWidth="9.140625" defaultRowHeight="12.75"/>
  <cols>
    <col min="3" max="3" width="23.8515625" style="0" customWidth="1"/>
    <col min="4" max="11" width="11.7109375" style="1" customWidth="1"/>
  </cols>
  <sheetData>
    <row r="3" spans="3:11" ht="15.75">
      <c r="C3" s="125" t="s">
        <v>377</v>
      </c>
      <c r="D3" s="125"/>
      <c r="E3" s="125"/>
      <c r="F3" s="125"/>
      <c r="G3" s="125"/>
      <c r="H3" s="125"/>
      <c r="I3" s="125"/>
      <c r="J3" s="125"/>
      <c r="K3" s="125"/>
    </row>
    <row r="5" spans="3:11" ht="12.75">
      <c r="C5" s="40"/>
      <c r="D5" s="40"/>
      <c r="E5" s="123" t="s">
        <v>239</v>
      </c>
      <c r="F5" s="123"/>
      <c r="G5" s="123"/>
      <c r="H5" s="123"/>
      <c r="I5" s="123"/>
      <c r="J5" s="123"/>
      <c r="K5" s="123"/>
    </row>
    <row r="6" spans="3:11" ht="12.75">
      <c r="C6" s="40" t="s">
        <v>296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32</v>
      </c>
      <c r="K6" s="10" t="s">
        <v>39</v>
      </c>
    </row>
    <row r="7" spans="3:11" ht="12.75">
      <c r="C7" t="s">
        <v>297</v>
      </c>
      <c r="D7" s="1">
        <v>291</v>
      </c>
      <c r="E7" s="1">
        <v>9564</v>
      </c>
      <c r="F7" s="1">
        <v>13003</v>
      </c>
      <c r="G7" s="1">
        <v>1346</v>
      </c>
      <c r="H7" s="1">
        <v>2</v>
      </c>
      <c r="K7" s="1">
        <v>24206</v>
      </c>
    </row>
    <row r="8" spans="3:11" ht="12.75">
      <c r="C8" t="s">
        <v>310</v>
      </c>
      <c r="J8" s="1">
        <v>8853</v>
      </c>
      <c r="K8" s="1">
        <v>8853</v>
      </c>
    </row>
    <row r="9" spans="3:11" ht="12.75">
      <c r="C9" t="s">
        <v>298</v>
      </c>
      <c r="E9" s="1">
        <v>44</v>
      </c>
      <c r="F9" s="1">
        <v>607</v>
      </c>
      <c r="G9" s="1">
        <v>445</v>
      </c>
      <c r="H9" s="1">
        <v>1</v>
      </c>
      <c r="K9" s="1">
        <v>1097</v>
      </c>
    </row>
    <row r="10" spans="3:11" ht="12.75">
      <c r="C10" t="s">
        <v>299</v>
      </c>
      <c r="F10" s="1">
        <v>4</v>
      </c>
      <c r="G10" s="1">
        <v>352</v>
      </c>
      <c r="H10" s="1">
        <v>120</v>
      </c>
      <c r="I10" s="1">
        <v>234</v>
      </c>
      <c r="K10" s="1">
        <v>710</v>
      </c>
    </row>
    <row r="11" spans="3:11" ht="12.75">
      <c r="C11" t="s">
        <v>300</v>
      </c>
      <c r="D11" s="1">
        <v>1</v>
      </c>
      <c r="E11" s="1">
        <v>246</v>
      </c>
      <c r="F11" s="1">
        <v>1625</v>
      </c>
      <c r="G11" s="1">
        <v>505</v>
      </c>
      <c r="K11" s="1">
        <v>2377</v>
      </c>
    </row>
    <row r="12" spans="3:11" ht="12.75">
      <c r="C12" t="s">
        <v>301</v>
      </c>
      <c r="F12" s="1">
        <v>9</v>
      </c>
      <c r="G12" s="1">
        <v>608</v>
      </c>
      <c r="H12" s="1">
        <v>55</v>
      </c>
      <c r="I12" s="1">
        <v>64</v>
      </c>
      <c r="K12" s="1">
        <v>736</v>
      </c>
    </row>
    <row r="13" spans="3:11" ht="12.75">
      <c r="C13" t="s">
        <v>302</v>
      </c>
      <c r="F13" s="1">
        <v>107</v>
      </c>
      <c r="G13" s="1">
        <v>388</v>
      </c>
      <c r="H13" s="1">
        <v>87</v>
      </c>
      <c r="I13" s="1">
        <v>138</v>
      </c>
      <c r="K13" s="1">
        <v>720</v>
      </c>
    </row>
    <row r="14" spans="3:11" ht="12.75">
      <c r="C14" t="s">
        <v>303</v>
      </c>
      <c r="D14" s="1">
        <v>33</v>
      </c>
      <c r="E14" s="1">
        <v>1194</v>
      </c>
      <c r="F14" s="1">
        <v>1590</v>
      </c>
      <c r="G14" s="1">
        <v>205</v>
      </c>
      <c r="H14" s="1">
        <v>1</v>
      </c>
      <c r="K14" s="1">
        <v>3023</v>
      </c>
    </row>
    <row r="15" spans="3:11" ht="12.75">
      <c r="C15" t="s">
        <v>304</v>
      </c>
      <c r="J15" s="1">
        <v>822</v>
      </c>
      <c r="K15" s="1">
        <v>822</v>
      </c>
    </row>
    <row r="16" spans="3:11" ht="12.75">
      <c r="C16" t="s">
        <v>305</v>
      </c>
      <c r="D16" s="1">
        <v>188</v>
      </c>
      <c r="E16" s="1">
        <v>2795</v>
      </c>
      <c r="F16" s="1">
        <v>4397</v>
      </c>
      <c r="G16" s="1">
        <v>489</v>
      </c>
      <c r="H16" s="1">
        <v>11</v>
      </c>
      <c r="K16" s="1">
        <v>7880</v>
      </c>
    </row>
    <row r="17" spans="3:11" ht="12.75">
      <c r="C17" s="40" t="s">
        <v>39</v>
      </c>
      <c r="D17" s="10">
        <v>513</v>
      </c>
      <c r="E17" s="10">
        <v>13843</v>
      </c>
      <c r="F17" s="10">
        <v>21342</v>
      </c>
      <c r="G17" s="10">
        <v>4338</v>
      </c>
      <c r="H17" s="10">
        <v>277</v>
      </c>
      <c r="I17" s="10">
        <v>436</v>
      </c>
      <c r="J17" s="10">
        <v>9675</v>
      </c>
      <c r="K17" s="10">
        <v>50424</v>
      </c>
    </row>
  </sheetData>
  <mergeCells count="2">
    <mergeCell ref="E5:K5"/>
    <mergeCell ref="C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N110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customWidth="1"/>
    <col min="3" max="4" width="15.8515625" style="1" customWidth="1"/>
    <col min="5" max="6" width="15.8515625" style="0" customWidth="1"/>
    <col min="7" max="9" width="15.8515625" style="1" customWidth="1"/>
    <col min="10" max="10" width="15.8515625" style="0" customWidth="1"/>
    <col min="11" max="13" width="15.8515625" style="1" customWidth="1"/>
    <col min="14" max="14" width="12.28125" style="0" customWidth="1"/>
  </cols>
  <sheetData>
    <row r="2" spans="1:14" ht="12.75">
      <c r="A2" s="2"/>
      <c r="B2" s="2"/>
      <c r="C2" s="5"/>
      <c r="D2" s="5"/>
      <c r="E2" s="2"/>
      <c r="F2" s="2"/>
      <c r="G2" s="5"/>
      <c r="H2" s="5"/>
      <c r="I2" s="5"/>
      <c r="J2" s="2"/>
      <c r="K2" s="5"/>
      <c r="L2" s="5"/>
      <c r="M2" s="5"/>
      <c r="N2" s="2"/>
    </row>
    <row r="3" spans="1:14" ht="18">
      <c r="A3" s="2"/>
      <c r="B3" s="2"/>
      <c r="C3" s="120" t="s">
        <v>400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"/>
    </row>
    <row r="4" spans="1:14" ht="13.5" thickBot="1">
      <c r="A4" s="2"/>
      <c r="B4" s="2"/>
      <c r="C4" s="5"/>
      <c r="D4" s="5"/>
      <c r="E4" s="2"/>
      <c r="F4" s="2"/>
      <c r="G4" s="5"/>
      <c r="H4" s="5"/>
      <c r="I4" s="5"/>
      <c r="J4" s="2"/>
      <c r="K4" s="5"/>
      <c r="L4" s="5"/>
      <c r="M4" s="5"/>
      <c r="N4" s="2"/>
    </row>
    <row r="5" spans="1:14" ht="13.5" thickBot="1">
      <c r="A5" s="2"/>
      <c r="B5" s="4"/>
      <c r="C5" s="114" t="s">
        <v>335</v>
      </c>
      <c r="D5" s="115"/>
      <c r="E5" s="116"/>
      <c r="F5" s="4"/>
      <c r="G5" s="114" t="s">
        <v>337</v>
      </c>
      <c r="H5" s="115"/>
      <c r="I5" s="116"/>
      <c r="J5" s="4"/>
      <c r="K5" s="114" t="s">
        <v>338</v>
      </c>
      <c r="L5" s="115"/>
      <c r="M5" s="116"/>
      <c r="N5" s="4"/>
    </row>
    <row r="6" spans="1:14" ht="12.75">
      <c r="A6" s="2"/>
      <c r="B6" s="5"/>
      <c r="C6" s="28" t="s">
        <v>336</v>
      </c>
      <c r="D6" s="29" t="s">
        <v>14</v>
      </c>
      <c r="E6" s="29" t="s">
        <v>0</v>
      </c>
      <c r="F6" s="6"/>
      <c r="G6" s="28" t="s">
        <v>336</v>
      </c>
      <c r="H6" s="28" t="s">
        <v>14</v>
      </c>
      <c r="I6" s="29" t="s">
        <v>0</v>
      </c>
      <c r="J6" s="6"/>
      <c r="K6" s="28" t="s">
        <v>336</v>
      </c>
      <c r="L6" s="28" t="s">
        <v>14</v>
      </c>
      <c r="M6" s="29" t="s">
        <v>0</v>
      </c>
      <c r="N6" s="6"/>
    </row>
    <row r="7" spans="1:14" ht="12.75">
      <c r="A7" s="2"/>
      <c r="B7" s="5"/>
      <c r="C7" s="23" t="s">
        <v>1</v>
      </c>
      <c r="D7" s="25">
        <v>18102</v>
      </c>
      <c r="E7" s="24">
        <f>D7/$D$87</f>
        <v>0.3755445832123148</v>
      </c>
      <c r="F7" s="6"/>
      <c r="G7" s="23" t="s">
        <v>1</v>
      </c>
      <c r="H7" s="23">
        <v>17014</v>
      </c>
      <c r="I7" s="24">
        <f>H7/$H$85</f>
        <v>0.40927569700031274</v>
      </c>
      <c r="J7" s="6"/>
      <c r="K7" s="23" t="s">
        <v>1</v>
      </c>
      <c r="L7" s="23">
        <v>1088</v>
      </c>
      <c r="M7" s="24">
        <f>L7/$L$67</f>
        <v>0.16407781631729754</v>
      </c>
      <c r="N7" s="6"/>
    </row>
    <row r="8" spans="1:14" ht="12.75">
      <c r="A8" s="2"/>
      <c r="B8" s="5"/>
      <c r="C8" s="23" t="s">
        <v>2</v>
      </c>
      <c r="D8" s="23">
        <v>3670</v>
      </c>
      <c r="E8" s="24">
        <f aca="true" t="shared" si="0" ref="E8:E71">D8/$D$87</f>
        <v>0.07613791958839883</v>
      </c>
      <c r="F8" s="6"/>
      <c r="G8" s="23" t="s">
        <v>2</v>
      </c>
      <c r="H8" s="23">
        <v>3408</v>
      </c>
      <c r="I8" s="24">
        <f aca="true" t="shared" si="1" ref="I8:I71">H8/$H$85</f>
        <v>0.08198022660027424</v>
      </c>
      <c r="J8" s="6"/>
      <c r="K8" s="23" t="s">
        <v>3</v>
      </c>
      <c r="L8" s="23">
        <v>866</v>
      </c>
      <c r="M8" s="24">
        <f aca="true" t="shared" si="2" ref="M8:M67">L8/$L$67</f>
        <v>0.13059870306137839</v>
      </c>
      <c r="N8" s="6"/>
    </row>
    <row r="9" spans="1:14" ht="12.75">
      <c r="A9" s="2"/>
      <c r="B9" s="5"/>
      <c r="C9" s="23" t="s">
        <v>3</v>
      </c>
      <c r="D9" s="23">
        <v>3140</v>
      </c>
      <c r="E9" s="24">
        <f t="shared" si="0"/>
        <v>0.06514252520642297</v>
      </c>
      <c r="F9" s="6"/>
      <c r="G9" s="23" t="s">
        <v>4</v>
      </c>
      <c r="H9" s="23">
        <v>2532</v>
      </c>
      <c r="I9" s="24">
        <f t="shared" si="1"/>
        <v>0.060907844410767124</v>
      </c>
      <c r="J9" s="6"/>
      <c r="K9" s="23" t="s">
        <v>7</v>
      </c>
      <c r="L9" s="23">
        <v>822</v>
      </c>
      <c r="M9" s="24">
        <f t="shared" si="2"/>
        <v>0.12396320313678179</v>
      </c>
      <c r="N9" s="6"/>
    </row>
    <row r="10" spans="1:14" ht="12.75">
      <c r="A10" s="2"/>
      <c r="B10" s="5"/>
      <c r="C10" s="23" t="s">
        <v>4</v>
      </c>
      <c r="D10" s="23">
        <v>3050</v>
      </c>
      <c r="E10" s="24">
        <f t="shared" si="0"/>
        <v>0.06327538276420065</v>
      </c>
      <c r="F10" s="6"/>
      <c r="G10" s="23" t="s">
        <v>3</v>
      </c>
      <c r="H10" s="23">
        <v>2274</v>
      </c>
      <c r="I10" s="24">
        <f t="shared" si="1"/>
        <v>0.0547015948618027</v>
      </c>
      <c r="J10" s="6"/>
      <c r="K10" s="23" t="s">
        <v>4</v>
      </c>
      <c r="L10" s="23">
        <v>518</v>
      </c>
      <c r="M10" s="24">
        <f t="shared" si="2"/>
        <v>0.07811793093047806</v>
      </c>
      <c r="N10" s="6"/>
    </row>
    <row r="11" spans="1:14" ht="12.75">
      <c r="A11" s="2"/>
      <c r="B11" s="5"/>
      <c r="C11" s="23" t="s">
        <v>5</v>
      </c>
      <c r="D11" s="23">
        <v>2439</v>
      </c>
      <c r="E11" s="24">
        <f t="shared" si="0"/>
        <v>0.05059956018422472</v>
      </c>
      <c r="F11" s="6"/>
      <c r="G11" s="23" t="s">
        <v>5</v>
      </c>
      <c r="H11" s="23">
        <v>2220</v>
      </c>
      <c r="I11" s="24">
        <f t="shared" si="1"/>
        <v>0.05340261239806596</v>
      </c>
      <c r="J11" s="6"/>
      <c r="K11" s="23" t="s">
        <v>6</v>
      </c>
      <c r="L11" s="23">
        <v>449</v>
      </c>
      <c r="M11" s="24">
        <f t="shared" si="2"/>
        <v>0.06771226059417886</v>
      </c>
      <c r="N11" s="6"/>
    </row>
    <row r="12" spans="1:14" ht="12.75">
      <c r="A12" s="2"/>
      <c r="B12" s="5"/>
      <c r="C12" s="23" t="s">
        <v>6</v>
      </c>
      <c r="D12" s="23">
        <v>1899</v>
      </c>
      <c r="E12" s="24">
        <f t="shared" si="0"/>
        <v>0.039396705530890835</v>
      </c>
      <c r="F12" s="6"/>
      <c r="G12" s="23" t="s">
        <v>8</v>
      </c>
      <c r="H12" s="23">
        <v>1586</v>
      </c>
      <c r="I12" s="24">
        <f t="shared" si="1"/>
        <v>0.03815159606456424</v>
      </c>
      <c r="J12" s="6"/>
      <c r="K12" s="23" t="s">
        <v>2</v>
      </c>
      <c r="L12" s="23">
        <v>262</v>
      </c>
      <c r="M12" s="24">
        <f t="shared" si="2"/>
        <v>0.03951138591464334</v>
      </c>
      <c r="N12" s="6"/>
    </row>
    <row r="13" spans="1:14" ht="12.75">
      <c r="A13" s="2"/>
      <c r="B13" s="5"/>
      <c r="C13" s="23" t="s">
        <v>7</v>
      </c>
      <c r="D13" s="23">
        <v>1868</v>
      </c>
      <c r="E13" s="24">
        <f t="shared" si="0"/>
        <v>0.03875357868968093</v>
      </c>
      <c r="F13" s="6"/>
      <c r="G13" s="23" t="s">
        <v>6</v>
      </c>
      <c r="H13" s="23">
        <v>1450</v>
      </c>
      <c r="I13" s="24">
        <f t="shared" si="1"/>
        <v>0.03488008467441245</v>
      </c>
      <c r="J13" s="6"/>
      <c r="K13" s="23" t="s">
        <v>11</v>
      </c>
      <c r="L13" s="23">
        <v>232</v>
      </c>
      <c r="M13" s="24">
        <f t="shared" si="2"/>
        <v>0.034987181420600214</v>
      </c>
      <c r="N13" s="6"/>
    </row>
    <row r="14" spans="1:14" ht="12.75">
      <c r="A14" s="2"/>
      <c r="B14" s="5"/>
      <c r="C14" s="23" t="s">
        <v>8</v>
      </c>
      <c r="D14" s="23">
        <v>1696</v>
      </c>
      <c r="E14" s="24">
        <f t="shared" si="0"/>
        <v>0.03518526202232272</v>
      </c>
      <c r="F14" s="6"/>
      <c r="G14" s="23" t="s">
        <v>9</v>
      </c>
      <c r="H14" s="23">
        <v>1220</v>
      </c>
      <c r="I14" s="24">
        <f t="shared" si="1"/>
        <v>0.029347381588126338</v>
      </c>
      <c r="J14" s="6"/>
      <c r="K14" s="23" t="s">
        <v>5</v>
      </c>
      <c r="L14" s="23">
        <v>219</v>
      </c>
      <c r="M14" s="24">
        <f t="shared" si="2"/>
        <v>0.03302669280651485</v>
      </c>
      <c r="N14" s="6"/>
    </row>
    <row r="15" spans="1:14" ht="12.75">
      <c r="A15" s="2"/>
      <c r="B15" s="5"/>
      <c r="C15" s="23" t="s">
        <v>9</v>
      </c>
      <c r="D15" s="23">
        <v>1347</v>
      </c>
      <c r="E15" s="24">
        <f t="shared" si="0"/>
        <v>0.027944898551927305</v>
      </c>
      <c r="F15" s="6"/>
      <c r="G15" s="23" t="s">
        <v>10</v>
      </c>
      <c r="H15" s="23">
        <v>1104</v>
      </c>
      <c r="I15" s="24">
        <f t="shared" si="1"/>
        <v>0.02655697481417334</v>
      </c>
      <c r="J15" s="6"/>
      <c r="K15" s="23" t="s">
        <v>12</v>
      </c>
      <c r="L15" s="23">
        <v>176</v>
      </c>
      <c r="M15" s="24">
        <f t="shared" si="2"/>
        <v>0.026541999698386366</v>
      </c>
      <c r="N15" s="6"/>
    </row>
    <row r="16" spans="1:14" ht="12.75">
      <c r="A16" s="2"/>
      <c r="B16" s="7"/>
      <c r="C16" s="23" t="s">
        <v>10</v>
      </c>
      <c r="D16" s="23">
        <v>1126</v>
      </c>
      <c r="E16" s="24">
        <f t="shared" si="0"/>
        <v>0.023360026554914735</v>
      </c>
      <c r="F16" s="6"/>
      <c r="G16" s="23" t="s">
        <v>7</v>
      </c>
      <c r="H16" s="23">
        <v>1046</v>
      </c>
      <c r="I16" s="24">
        <f t="shared" si="1"/>
        <v>0.025161771427196843</v>
      </c>
      <c r="J16" s="6"/>
      <c r="K16" s="23" t="s">
        <v>13</v>
      </c>
      <c r="L16" s="23">
        <v>174</v>
      </c>
      <c r="M16" s="24">
        <f t="shared" si="2"/>
        <v>0.026240386065450157</v>
      </c>
      <c r="N16" s="6"/>
    </row>
    <row r="17" spans="1:14" ht="12.75">
      <c r="A17" s="2"/>
      <c r="B17" s="2"/>
      <c r="C17" s="23" t="s">
        <v>209</v>
      </c>
      <c r="D17" s="23">
        <v>843</v>
      </c>
      <c r="E17" s="24">
        <f t="shared" si="0"/>
        <v>0.017488900875482345</v>
      </c>
      <c r="F17" s="2"/>
      <c r="G17" s="23" t="s">
        <v>209</v>
      </c>
      <c r="H17" s="23">
        <v>822</v>
      </c>
      <c r="I17" s="24">
        <f t="shared" si="1"/>
        <v>0.019773399725770368</v>
      </c>
      <c r="J17" s="2"/>
      <c r="K17" s="23" t="s">
        <v>262</v>
      </c>
      <c r="L17" s="23">
        <v>130</v>
      </c>
      <c r="M17" s="24">
        <f t="shared" si="2"/>
        <v>0.019604886140853567</v>
      </c>
      <c r="N17" s="2"/>
    </row>
    <row r="18" spans="1:14" ht="12.75">
      <c r="A18" s="2"/>
      <c r="B18" s="2"/>
      <c r="C18" s="23" t="s">
        <v>11</v>
      </c>
      <c r="D18" s="23">
        <v>838</v>
      </c>
      <c r="E18" s="24">
        <f t="shared" si="0"/>
        <v>0.017385170739803328</v>
      </c>
      <c r="F18" s="2"/>
      <c r="G18" s="23" t="s">
        <v>11</v>
      </c>
      <c r="H18" s="23">
        <v>606</v>
      </c>
      <c r="I18" s="24">
        <f t="shared" si="1"/>
        <v>0.01457746987082341</v>
      </c>
      <c r="J18" s="2"/>
      <c r="K18" s="23" t="s">
        <v>9</v>
      </c>
      <c r="L18" s="23">
        <v>127</v>
      </c>
      <c r="M18" s="24">
        <f t="shared" si="2"/>
        <v>0.019152465691449252</v>
      </c>
      <c r="N18" s="2"/>
    </row>
    <row r="19" spans="1:14" ht="12.75">
      <c r="A19" s="2"/>
      <c r="B19" s="2"/>
      <c r="C19" s="23" t="s">
        <v>12</v>
      </c>
      <c r="D19" s="23">
        <v>668</v>
      </c>
      <c r="E19" s="24">
        <f t="shared" si="0"/>
        <v>0.013858346126716733</v>
      </c>
      <c r="F19" s="2"/>
      <c r="G19" s="23" t="s">
        <v>12</v>
      </c>
      <c r="H19" s="23">
        <v>492</v>
      </c>
      <c r="I19" s="24">
        <f t="shared" si="1"/>
        <v>0.011835173558490293</v>
      </c>
      <c r="J19" s="2"/>
      <c r="K19" s="23" t="s">
        <v>264</v>
      </c>
      <c r="L19" s="23">
        <v>123</v>
      </c>
      <c r="M19" s="24">
        <f t="shared" si="2"/>
        <v>0.018549238425576837</v>
      </c>
      <c r="N19" s="2"/>
    </row>
    <row r="20" spans="1:14" ht="12.75">
      <c r="A20" s="2"/>
      <c r="B20" s="2"/>
      <c r="C20" s="23" t="s">
        <v>295</v>
      </c>
      <c r="D20" s="23">
        <v>524</v>
      </c>
      <c r="E20" s="24">
        <f t="shared" si="0"/>
        <v>0.01087091821916103</v>
      </c>
      <c r="F20" s="2"/>
      <c r="G20" s="23" t="s">
        <v>295</v>
      </c>
      <c r="H20" s="23">
        <v>424</v>
      </c>
      <c r="I20" s="24">
        <f t="shared" si="1"/>
        <v>0.0101994178634144</v>
      </c>
      <c r="J20" s="2"/>
      <c r="K20" s="23" t="s">
        <v>255</v>
      </c>
      <c r="L20" s="23">
        <v>120</v>
      </c>
      <c r="M20" s="24">
        <f t="shared" si="2"/>
        <v>0.018096817976172522</v>
      </c>
      <c r="N20" s="2"/>
    </row>
    <row r="21" spans="1:14" ht="12.75">
      <c r="A21" s="2"/>
      <c r="B21" s="2"/>
      <c r="C21" s="23" t="s">
        <v>259</v>
      </c>
      <c r="D21" s="23">
        <v>516</v>
      </c>
      <c r="E21" s="24">
        <f t="shared" si="0"/>
        <v>0.010704950002074602</v>
      </c>
      <c r="F21" s="2"/>
      <c r="G21" s="23" t="s">
        <v>259</v>
      </c>
      <c r="H21" s="23">
        <v>405</v>
      </c>
      <c r="I21" s="24">
        <f t="shared" si="1"/>
        <v>0.009742368478025547</v>
      </c>
      <c r="J21" s="2"/>
      <c r="K21" s="31" t="s">
        <v>259</v>
      </c>
      <c r="L21" s="23">
        <v>111</v>
      </c>
      <c r="M21" s="24">
        <f t="shared" si="2"/>
        <v>0.016739556627959583</v>
      </c>
      <c r="N21" s="2"/>
    </row>
    <row r="22" spans="1:14" ht="12.75">
      <c r="A22" s="8"/>
      <c r="B22" s="8"/>
      <c r="C22" s="23" t="s">
        <v>264</v>
      </c>
      <c r="D22" s="23">
        <v>441</v>
      </c>
      <c r="E22" s="24">
        <f t="shared" si="0"/>
        <v>0.00914899796688934</v>
      </c>
      <c r="F22" s="2"/>
      <c r="G22" s="23" t="s">
        <v>293</v>
      </c>
      <c r="H22" s="23">
        <v>363</v>
      </c>
      <c r="I22" s="24">
        <f t="shared" si="1"/>
        <v>0.008732048784008083</v>
      </c>
      <c r="J22" s="2"/>
      <c r="K22" s="23" t="s">
        <v>8</v>
      </c>
      <c r="L22" s="23">
        <v>110</v>
      </c>
      <c r="M22" s="24">
        <f t="shared" si="2"/>
        <v>0.016588749811491478</v>
      </c>
      <c r="N22" s="2"/>
    </row>
    <row r="23" spans="1:14" ht="12.75">
      <c r="A23" s="2"/>
      <c r="B23" s="5"/>
      <c r="C23" s="23" t="s">
        <v>293</v>
      </c>
      <c r="D23" s="23">
        <v>414</v>
      </c>
      <c r="E23" s="24">
        <f t="shared" si="0"/>
        <v>0.008588855234222646</v>
      </c>
      <c r="F23" s="2"/>
      <c r="G23" s="23" t="s">
        <v>264</v>
      </c>
      <c r="H23" s="23">
        <v>318</v>
      </c>
      <c r="I23" s="24">
        <f t="shared" si="1"/>
        <v>0.007649563397560799</v>
      </c>
      <c r="J23" s="2"/>
      <c r="K23" s="23" t="s">
        <v>295</v>
      </c>
      <c r="L23" s="23">
        <v>100</v>
      </c>
      <c r="M23" s="24">
        <f t="shared" si="2"/>
        <v>0.015080681646810435</v>
      </c>
      <c r="N23" s="2"/>
    </row>
    <row r="24" spans="1:14" ht="12.75">
      <c r="A24" s="2"/>
      <c r="B24" s="5"/>
      <c r="C24" s="23" t="s">
        <v>255</v>
      </c>
      <c r="D24" s="25">
        <v>356</v>
      </c>
      <c r="E24" s="24">
        <f t="shared" si="0"/>
        <v>0.0073855856603460435</v>
      </c>
      <c r="F24" s="2"/>
      <c r="G24" s="23" t="s">
        <v>287</v>
      </c>
      <c r="H24" s="23">
        <v>244</v>
      </c>
      <c r="I24" s="24">
        <f t="shared" si="1"/>
        <v>0.0058694763176252674</v>
      </c>
      <c r="J24" s="2"/>
      <c r="K24" s="23" t="s">
        <v>251</v>
      </c>
      <c r="L24" s="23">
        <v>93</v>
      </c>
      <c r="M24" s="24">
        <f t="shared" si="2"/>
        <v>0.014025033931533705</v>
      </c>
      <c r="N24" s="2"/>
    </row>
    <row r="25" spans="1:14" ht="12.75">
      <c r="A25" s="2"/>
      <c r="B25" s="5"/>
      <c r="C25" s="23" t="s">
        <v>13</v>
      </c>
      <c r="D25" s="23">
        <v>341</v>
      </c>
      <c r="E25" s="24">
        <f t="shared" si="0"/>
        <v>0.007074395253308992</v>
      </c>
      <c r="F25" s="2"/>
      <c r="G25" s="23" t="s">
        <v>255</v>
      </c>
      <c r="H25" s="23">
        <v>236</v>
      </c>
      <c r="I25" s="24">
        <f t="shared" si="1"/>
        <v>0.005677034471145751</v>
      </c>
      <c r="J25" s="2"/>
      <c r="K25" s="23" t="s">
        <v>278</v>
      </c>
      <c r="L25" s="23">
        <v>73</v>
      </c>
      <c r="M25" s="24">
        <f t="shared" si="2"/>
        <v>0.011008897602171618</v>
      </c>
      <c r="N25" s="2"/>
    </row>
    <row r="26" spans="1:14" ht="12.75">
      <c r="A26" s="2"/>
      <c r="B26" s="2"/>
      <c r="C26" s="23" t="s">
        <v>262</v>
      </c>
      <c r="D26" s="23">
        <v>319</v>
      </c>
      <c r="E26" s="24">
        <f t="shared" si="0"/>
        <v>0.006617982656321315</v>
      </c>
      <c r="F26" s="2"/>
      <c r="G26" s="23" t="s">
        <v>278</v>
      </c>
      <c r="H26" s="23">
        <v>223</v>
      </c>
      <c r="I26" s="24">
        <f t="shared" si="1"/>
        <v>0.005364316470616535</v>
      </c>
      <c r="J26" s="2"/>
      <c r="K26" s="23" t="s">
        <v>286</v>
      </c>
      <c r="L26" s="23">
        <v>66</v>
      </c>
      <c r="M26" s="24">
        <f t="shared" si="2"/>
        <v>0.009953249886894888</v>
      </c>
      <c r="N26" s="2"/>
    </row>
    <row r="27" spans="1:14" ht="12.75">
      <c r="A27" s="2"/>
      <c r="B27" s="2"/>
      <c r="C27" s="23" t="s">
        <v>278</v>
      </c>
      <c r="D27" s="23">
        <v>296</v>
      </c>
      <c r="E27" s="24">
        <f t="shared" si="0"/>
        <v>0.006140824032197834</v>
      </c>
      <c r="F27" s="2"/>
      <c r="G27" s="23" t="s">
        <v>285</v>
      </c>
      <c r="H27" s="23">
        <v>222</v>
      </c>
      <c r="I27" s="24">
        <f t="shared" si="1"/>
        <v>0.005340261239806596</v>
      </c>
      <c r="J27" s="2"/>
      <c r="K27" s="23" t="s">
        <v>285</v>
      </c>
      <c r="L27" s="23">
        <v>54</v>
      </c>
      <c r="M27" s="24">
        <f t="shared" si="2"/>
        <v>0.008143568089277636</v>
      </c>
      <c r="N27" s="2"/>
    </row>
    <row r="28" spans="1:14" ht="12.75">
      <c r="A28" s="2"/>
      <c r="B28" s="2"/>
      <c r="C28" s="23" t="s">
        <v>285</v>
      </c>
      <c r="D28" s="23">
        <v>276</v>
      </c>
      <c r="E28" s="24">
        <f t="shared" si="0"/>
        <v>0.005725903489481764</v>
      </c>
      <c r="F28" s="2"/>
      <c r="G28" s="23" t="s">
        <v>261</v>
      </c>
      <c r="H28" s="23">
        <v>208</v>
      </c>
      <c r="I28" s="24">
        <f t="shared" si="1"/>
        <v>0.0050034880084674415</v>
      </c>
      <c r="J28" s="2"/>
      <c r="K28" s="23" t="s">
        <v>258</v>
      </c>
      <c r="L28" s="23">
        <v>51</v>
      </c>
      <c r="M28" s="24">
        <f t="shared" si="2"/>
        <v>0.0076911476398733225</v>
      </c>
      <c r="N28" s="2"/>
    </row>
    <row r="29" spans="3:13" ht="12.75">
      <c r="C29" s="23" t="s">
        <v>287</v>
      </c>
      <c r="D29" s="23">
        <v>256</v>
      </c>
      <c r="E29" s="24">
        <f t="shared" si="0"/>
        <v>0.005310982946765694</v>
      </c>
      <c r="G29" s="23" t="s">
        <v>271</v>
      </c>
      <c r="H29" s="23">
        <v>203</v>
      </c>
      <c r="I29" s="24">
        <f t="shared" si="1"/>
        <v>0.004883211854417743</v>
      </c>
      <c r="K29" s="23" t="s">
        <v>293</v>
      </c>
      <c r="L29" s="23">
        <v>51</v>
      </c>
      <c r="M29" s="24">
        <f t="shared" si="2"/>
        <v>0.0076911476398733225</v>
      </c>
    </row>
    <row r="30" spans="3:13" ht="12.75">
      <c r="C30" s="23" t="s">
        <v>271</v>
      </c>
      <c r="D30" s="23">
        <v>234</v>
      </c>
      <c r="E30" s="24">
        <f t="shared" si="0"/>
        <v>0.004854570349778017</v>
      </c>
      <c r="G30" s="23" t="s">
        <v>272</v>
      </c>
      <c r="H30" s="23">
        <v>200</v>
      </c>
      <c r="I30" s="24">
        <f t="shared" si="1"/>
        <v>0.004811046161987924</v>
      </c>
      <c r="K30" s="23" t="s">
        <v>274</v>
      </c>
      <c r="L30" s="23">
        <v>47</v>
      </c>
      <c r="M30" s="24">
        <f t="shared" si="2"/>
        <v>0.007087920374000905</v>
      </c>
    </row>
    <row r="31" spans="3:13" ht="12.75">
      <c r="C31" s="23" t="s">
        <v>272</v>
      </c>
      <c r="D31" s="23">
        <v>222</v>
      </c>
      <c r="E31" s="24">
        <f t="shared" si="0"/>
        <v>0.004605618024148376</v>
      </c>
      <c r="G31" s="23" t="s">
        <v>289</v>
      </c>
      <c r="H31" s="23">
        <v>196</v>
      </c>
      <c r="I31" s="24">
        <f t="shared" si="1"/>
        <v>0.004714825238748166</v>
      </c>
      <c r="K31" s="23" t="s">
        <v>257</v>
      </c>
      <c r="L31" s="23">
        <v>45</v>
      </c>
      <c r="M31" s="24">
        <f t="shared" si="2"/>
        <v>0.006786306741064696</v>
      </c>
    </row>
    <row r="32" spans="3:13" ht="12.75">
      <c r="C32" s="23" t="s">
        <v>261</v>
      </c>
      <c r="D32" s="23">
        <v>218</v>
      </c>
      <c r="E32" s="24">
        <f t="shared" si="0"/>
        <v>0.004522633915605162</v>
      </c>
      <c r="G32" s="23" t="s">
        <v>262</v>
      </c>
      <c r="H32" s="23">
        <v>189</v>
      </c>
      <c r="I32" s="24">
        <f t="shared" si="1"/>
        <v>0.004546438623078589</v>
      </c>
      <c r="K32" s="23" t="s">
        <v>288</v>
      </c>
      <c r="L32" s="23">
        <v>45</v>
      </c>
      <c r="M32" s="24">
        <f t="shared" si="2"/>
        <v>0.006786306741064696</v>
      </c>
    </row>
    <row r="33" spans="3:13" ht="12.75">
      <c r="C33" s="23" t="s">
        <v>274</v>
      </c>
      <c r="D33" s="23">
        <v>205</v>
      </c>
      <c r="E33" s="24">
        <f t="shared" si="0"/>
        <v>0.004252935562839716</v>
      </c>
      <c r="G33" s="23" t="s">
        <v>13</v>
      </c>
      <c r="H33" s="23">
        <v>167</v>
      </c>
      <c r="I33" s="24">
        <f t="shared" si="1"/>
        <v>0.0040172235452599165</v>
      </c>
      <c r="K33" s="23" t="s">
        <v>282</v>
      </c>
      <c r="L33" s="23">
        <v>34</v>
      </c>
      <c r="M33" s="24">
        <f t="shared" si="2"/>
        <v>0.005127431759915548</v>
      </c>
    </row>
    <row r="34" spans="3:13" ht="12.75">
      <c r="C34" s="23" t="s">
        <v>289</v>
      </c>
      <c r="D34" s="23">
        <v>205</v>
      </c>
      <c r="E34" s="24">
        <f t="shared" si="0"/>
        <v>0.004252935562839716</v>
      </c>
      <c r="G34" s="23" t="s">
        <v>274</v>
      </c>
      <c r="H34" s="23">
        <v>158</v>
      </c>
      <c r="I34" s="24">
        <f t="shared" si="1"/>
        <v>0.00380072646797046</v>
      </c>
      <c r="K34" s="23" t="s">
        <v>252</v>
      </c>
      <c r="L34" s="23">
        <v>31</v>
      </c>
      <c r="M34" s="24">
        <f t="shared" si="2"/>
        <v>0.004675011310511235</v>
      </c>
    </row>
    <row r="35" spans="3:13" ht="12.75">
      <c r="C35" s="23" t="s">
        <v>258</v>
      </c>
      <c r="D35" s="25">
        <v>193</v>
      </c>
      <c r="E35" s="24">
        <f t="shared" si="0"/>
        <v>0.0040039832372100745</v>
      </c>
      <c r="G35" s="31" t="s">
        <v>258</v>
      </c>
      <c r="H35" s="23">
        <v>142</v>
      </c>
      <c r="I35" s="24">
        <f t="shared" si="1"/>
        <v>0.0034158427750114262</v>
      </c>
      <c r="K35" s="23" t="s">
        <v>271</v>
      </c>
      <c r="L35" s="23">
        <v>31</v>
      </c>
      <c r="M35" s="24">
        <f t="shared" si="2"/>
        <v>0.004675011310511235</v>
      </c>
    </row>
    <row r="36" spans="3:13" ht="12.75">
      <c r="C36" s="23" t="s">
        <v>286</v>
      </c>
      <c r="D36" s="23">
        <v>182</v>
      </c>
      <c r="E36" s="24">
        <f t="shared" si="0"/>
        <v>0.003775776938716236</v>
      </c>
      <c r="G36" s="23" t="s">
        <v>290</v>
      </c>
      <c r="H36" s="23">
        <v>141</v>
      </c>
      <c r="I36" s="24">
        <f t="shared" si="1"/>
        <v>0.0033917875442014867</v>
      </c>
      <c r="K36" s="23" t="s">
        <v>266</v>
      </c>
      <c r="L36" s="23">
        <v>30</v>
      </c>
      <c r="M36" s="24">
        <f t="shared" si="2"/>
        <v>0.004524204494043131</v>
      </c>
    </row>
    <row r="37" spans="3:13" ht="12.75">
      <c r="C37" s="23" t="s">
        <v>282</v>
      </c>
      <c r="D37" s="23">
        <v>173</v>
      </c>
      <c r="E37" s="24">
        <f t="shared" si="0"/>
        <v>0.0035890626944940045</v>
      </c>
      <c r="G37" s="23" t="s">
        <v>282</v>
      </c>
      <c r="H37" s="23">
        <v>139</v>
      </c>
      <c r="I37" s="24">
        <f t="shared" si="1"/>
        <v>0.0033436770825816075</v>
      </c>
      <c r="K37" s="23" t="s">
        <v>273</v>
      </c>
      <c r="L37" s="23">
        <v>30</v>
      </c>
      <c r="M37" s="24">
        <f t="shared" si="2"/>
        <v>0.004524204494043131</v>
      </c>
    </row>
    <row r="38" spans="3:13" ht="12.75">
      <c r="C38" s="23" t="s">
        <v>277</v>
      </c>
      <c r="D38" s="23">
        <v>166</v>
      </c>
      <c r="E38" s="24">
        <f t="shared" si="0"/>
        <v>0.00344384050454338</v>
      </c>
      <c r="G38" s="23" t="s">
        <v>277</v>
      </c>
      <c r="H38" s="23">
        <v>136</v>
      </c>
      <c r="I38" s="24">
        <f t="shared" si="1"/>
        <v>0.0032715113901517884</v>
      </c>
      <c r="K38" s="23" t="s">
        <v>277</v>
      </c>
      <c r="L38" s="23">
        <v>30</v>
      </c>
      <c r="M38" s="24">
        <f t="shared" si="2"/>
        <v>0.004524204494043131</v>
      </c>
    </row>
    <row r="39" spans="3:13" ht="12.75">
      <c r="C39" s="23" t="s">
        <v>257</v>
      </c>
      <c r="D39" s="25">
        <v>159</v>
      </c>
      <c r="E39" s="24">
        <f t="shared" si="0"/>
        <v>0.0032986183145927556</v>
      </c>
      <c r="G39" s="23" t="s">
        <v>286</v>
      </c>
      <c r="H39" s="23">
        <v>116</v>
      </c>
      <c r="I39" s="24">
        <f t="shared" si="1"/>
        <v>0.002790406773952996</v>
      </c>
      <c r="K39" s="23" t="s">
        <v>269</v>
      </c>
      <c r="L39" s="23">
        <v>22</v>
      </c>
      <c r="M39" s="24">
        <f t="shared" si="2"/>
        <v>0.0033177499622982958</v>
      </c>
    </row>
    <row r="40" spans="3:13" ht="12.75">
      <c r="C40" s="23" t="s">
        <v>290</v>
      </c>
      <c r="D40" s="23">
        <v>156</v>
      </c>
      <c r="E40" s="24">
        <f t="shared" si="0"/>
        <v>0.003236380233185345</v>
      </c>
      <c r="G40" s="23" t="s">
        <v>257</v>
      </c>
      <c r="H40" s="23">
        <v>114</v>
      </c>
      <c r="I40" s="24">
        <f t="shared" si="1"/>
        <v>0.002742296312333117</v>
      </c>
      <c r="K40" s="23" t="s">
        <v>272</v>
      </c>
      <c r="L40" s="23">
        <v>22</v>
      </c>
      <c r="M40" s="24">
        <f t="shared" si="2"/>
        <v>0.0033177499622982958</v>
      </c>
    </row>
    <row r="41" spans="3:13" ht="12.75">
      <c r="C41" s="23" t="s">
        <v>251</v>
      </c>
      <c r="D41" s="25">
        <v>154</v>
      </c>
      <c r="E41" s="24">
        <f t="shared" si="0"/>
        <v>0.003194888178913738</v>
      </c>
      <c r="G41" s="23" t="s">
        <v>294</v>
      </c>
      <c r="H41" s="23">
        <v>103</v>
      </c>
      <c r="I41" s="24">
        <f t="shared" si="1"/>
        <v>0.002477688773423781</v>
      </c>
      <c r="K41" s="23" t="s">
        <v>10</v>
      </c>
      <c r="L41" s="23">
        <v>22</v>
      </c>
      <c r="M41" s="24">
        <f t="shared" si="2"/>
        <v>0.0033177499622982958</v>
      </c>
    </row>
    <row r="42" spans="3:13" ht="12.75">
      <c r="C42" s="23" t="s">
        <v>252</v>
      </c>
      <c r="D42" s="25">
        <v>126</v>
      </c>
      <c r="E42" s="24">
        <f t="shared" si="0"/>
        <v>0.00261399941911124</v>
      </c>
      <c r="G42" s="23" t="s">
        <v>252</v>
      </c>
      <c r="H42" s="23">
        <v>95</v>
      </c>
      <c r="I42" s="24">
        <f t="shared" si="1"/>
        <v>0.002285246926944264</v>
      </c>
      <c r="K42" s="23" t="s">
        <v>283</v>
      </c>
      <c r="L42" s="23">
        <v>21</v>
      </c>
      <c r="M42" s="24">
        <f t="shared" si="2"/>
        <v>0.0031669431458301914</v>
      </c>
    </row>
    <row r="43" spans="3:13" ht="12.75">
      <c r="C43" s="23" t="s">
        <v>273</v>
      </c>
      <c r="D43" s="23">
        <v>123</v>
      </c>
      <c r="E43" s="24">
        <f t="shared" si="0"/>
        <v>0.00255176133770383</v>
      </c>
      <c r="G43" s="23" t="s">
        <v>273</v>
      </c>
      <c r="H43" s="23">
        <v>93</v>
      </c>
      <c r="I43" s="24">
        <f t="shared" si="1"/>
        <v>0.0022371364653243847</v>
      </c>
      <c r="K43" s="23" t="s">
        <v>209</v>
      </c>
      <c r="L43" s="23">
        <v>21</v>
      </c>
      <c r="M43" s="24">
        <f t="shared" si="2"/>
        <v>0.0031669431458301914</v>
      </c>
    </row>
    <row r="44" spans="3:13" ht="12.75">
      <c r="C44" s="23" t="s">
        <v>266</v>
      </c>
      <c r="D44" s="23">
        <v>114</v>
      </c>
      <c r="E44" s="24">
        <f t="shared" si="0"/>
        <v>0.0023650470934815982</v>
      </c>
      <c r="G44" s="23" t="s">
        <v>266</v>
      </c>
      <c r="H44" s="23">
        <v>84</v>
      </c>
      <c r="I44" s="24">
        <f t="shared" si="1"/>
        <v>0.0020206393880349283</v>
      </c>
      <c r="K44" s="23" t="s">
        <v>265</v>
      </c>
      <c r="L44" s="23">
        <v>19</v>
      </c>
      <c r="M44" s="24">
        <f t="shared" si="2"/>
        <v>0.0028653295128939827</v>
      </c>
    </row>
    <row r="45" spans="3:13" ht="12.75">
      <c r="C45" s="23" t="s">
        <v>288</v>
      </c>
      <c r="D45" s="23">
        <v>105</v>
      </c>
      <c r="E45" s="24">
        <f t="shared" si="0"/>
        <v>0.0021783328492593667</v>
      </c>
      <c r="G45" s="23" t="s">
        <v>324</v>
      </c>
      <c r="H45" s="23">
        <v>72</v>
      </c>
      <c r="I45" s="24">
        <f t="shared" si="1"/>
        <v>0.0017319766183156527</v>
      </c>
      <c r="K45" s="23" t="s">
        <v>279</v>
      </c>
      <c r="L45" s="23">
        <v>15</v>
      </c>
      <c r="M45" s="24">
        <f t="shared" si="2"/>
        <v>0.0022621022470215653</v>
      </c>
    </row>
    <row r="46" spans="3:13" ht="12.75">
      <c r="C46" s="23" t="s">
        <v>294</v>
      </c>
      <c r="D46" s="23">
        <v>104</v>
      </c>
      <c r="E46" s="24">
        <f t="shared" si="0"/>
        <v>0.002157586822123563</v>
      </c>
      <c r="G46" s="23" t="s">
        <v>251</v>
      </c>
      <c r="H46" s="23">
        <v>61</v>
      </c>
      <c r="I46" s="24">
        <f t="shared" si="1"/>
        <v>0.0014673690794063169</v>
      </c>
      <c r="K46" s="23" t="s">
        <v>290</v>
      </c>
      <c r="L46" s="23">
        <v>15</v>
      </c>
      <c r="M46" s="24">
        <f t="shared" si="2"/>
        <v>0.0022621022470215653</v>
      </c>
    </row>
    <row r="47" spans="3:13" ht="12.75">
      <c r="C47" s="23" t="s">
        <v>265</v>
      </c>
      <c r="D47" s="23">
        <v>73</v>
      </c>
      <c r="E47" s="24">
        <f t="shared" si="0"/>
        <v>0.001514459980913655</v>
      </c>
      <c r="G47" s="23" t="s">
        <v>275</v>
      </c>
      <c r="H47" s="23">
        <v>61</v>
      </c>
      <c r="I47" s="24">
        <f t="shared" si="1"/>
        <v>0.0014673690794063169</v>
      </c>
      <c r="K47" s="23" t="s">
        <v>253</v>
      </c>
      <c r="L47" s="23">
        <v>14</v>
      </c>
      <c r="M47" s="24">
        <f t="shared" si="2"/>
        <v>0.002111295430553461</v>
      </c>
    </row>
    <row r="48" spans="3:13" ht="12.75">
      <c r="C48" s="23" t="s">
        <v>324</v>
      </c>
      <c r="D48" s="23">
        <v>72</v>
      </c>
      <c r="E48" s="24">
        <f t="shared" si="0"/>
        <v>0.0014937139537778516</v>
      </c>
      <c r="G48" s="23" t="s">
        <v>288</v>
      </c>
      <c r="H48" s="23">
        <v>60</v>
      </c>
      <c r="I48" s="24">
        <f t="shared" si="1"/>
        <v>0.0014433138485963773</v>
      </c>
      <c r="K48" s="23" t="s">
        <v>263</v>
      </c>
      <c r="L48" s="23">
        <v>14</v>
      </c>
      <c r="M48" s="24">
        <f t="shared" si="2"/>
        <v>0.002111295430553461</v>
      </c>
    </row>
    <row r="49" spans="3:13" ht="12.75">
      <c r="C49" s="23" t="s">
        <v>275</v>
      </c>
      <c r="D49" s="23">
        <v>64</v>
      </c>
      <c r="E49" s="24">
        <f t="shared" si="0"/>
        <v>0.0013277457366914235</v>
      </c>
      <c r="G49" s="23" t="s">
        <v>265</v>
      </c>
      <c r="H49" s="23">
        <v>54</v>
      </c>
      <c r="I49" s="24">
        <f t="shared" si="1"/>
        <v>0.0012989824637367395</v>
      </c>
      <c r="K49" s="23" t="s">
        <v>281</v>
      </c>
      <c r="L49" s="23">
        <v>14</v>
      </c>
      <c r="M49" s="24">
        <f t="shared" si="2"/>
        <v>0.002111295430553461</v>
      </c>
    </row>
    <row r="50" spans="3:13" ht="12.75">
      <c r="C50" s="23" t="s">
        <v>280</v>
      </c>
      <c r="D50" s="23">
        <v>63</v>
      </c>
      <c r="E50" s="24">
        <f t="shared" si="0"/>
        <v>0.00130699970955562</v>
      </c>
      <c r="G50" s="23" t="s">
        <v>325</v>
      </c>
      <c r="H50" s="23">
        <v>54</v>
      </c>
      <c r="I50" s="24">
        <f t="shared" si="1"/>
        <v>0.0012989824637367395</v>
      </c>
      <c r="K50" s="23" t="s">
        <v>287</v>
      </c>
      <c r="L50" s="23">
        <v>12</v>
      </c>
      <c r="M50" s="24">
        <f t="shared" si="2"/>
        <v>0.0018096817976172522</v>
      </c>
    </row>
    <row r="51" spans="3:13" ht="12.75">
      <c r="C51" s="23" t="s">
        <v>253</v>
      </c>
      <c r="D51" s="25">
        <v>61</v>
      </c>
      <c r="E51" s="24">
        <f t="shared" si="0"/>
        <v>0.0012655076552840132</v>
      </c>
      <c r="G51" s="23" t="s">
        <v>280</v>
      </c>
      <c r="H51" s="23">
        <v>52</v>
      </c>
      <c r="I51" s="24">
        <f t="shared" si="1"/>
        <v>0.0012508720021168604</v>
      </c>
      <c r="K51" s="23" t="s">
        <v>270</v>
      </c>
      <c r="L51" s="23">
        <v>11</v>
      </c>
      <c r="M51" s="24">
        <f t="shared" si="2"/>
        <v>0.0016588749811491479</v>
      </c>
    </row>
    <row r="52" spans="3:13" ht="12.75">
      <c r="C52" s="23" t="s">
        <v>215</v>
      </c>
      <c r="D52" s="23">
        <v>59</v>
      </c>
      <c r="E52" s="24">
        <f t="shared" si="0"/>
        <v>0.001224015601012406</v>
      </c>
      <c r="G52" s="23" t="s">
        <v>215</v>
      </c>
      <c r="H52" s="23">
        <v>48</v>
      </c>
      <c r="I52" s="24">
        <f t="shared" si="1"/>
        <v>0.001154651078877102</v>
      </c>
      <c r="K52" s="23" t="s">
        <v>280</v>
      </c>
      <c r="L52" s="23">
        <v>11</v>
      </c>
      <c r="M52" s="24">
        <f t="shared" si="2"/>
        <v>0.0016588749811491479</v>
      </c>
    </row>
    <row r="53" spans="3:13" ht="12.75">
      <c r="C53" s="23" t="s">
        <v>279</v>
      </c>
      <c r="D53" s="23">
        <v>56</v>
      </c>
      <c r="E53" s="24">
        <f t="shared" si="0"/>
        <v>0.0011617775196049957</v>
      </c>
      <c r="G53" s="23" t="s">
        <v>253</v>
      </c>
      <c r="H53" s="23">
        <v>47</v>
      </c>
      <c r="I53" s="24">
        <f t="shared" si="1"/>
        <v>0.0011305958480671621</v>
      </c>
      <c r="K53" s="23" t="s">
        <v>215</v>
      </c>
      <c r="L53" s="23">
        <v>11</v>
      </c>
      <c r="M53" s="24">
        <f t="shared" si="2"/>
        <v>0.0016588749811491479</v>
      </c>
    </row>
    <row r="54" spans="3:13" ht="12.75">
      <c r="C54" s="23" t="s">
        <v>325</v>
      </c>
      <c r="D54" s="23">
        <v>54</v>
      </c>
      <c r="E54" s="24">
        <f t="shared" si="0"/>
        <v>0.0011202854653333887</v>
      </c>
      <c r="G54" s="23" t="s">
        <v>314</v>
      </c>
      <c r="H54" s="23">
        <v>46</v>
      </c>
      <c r="I54" s="24">
        <f t="shared" si="1"/>
        <v>0.0011065406172572226</v>
      </c>
      <c r="K54" s="23" t="s">
        <v>261</v>
      </c>
      <c r="L54" s="23">
        <v>10</v>
      </c>
      <c r="M54" s="24">
        <f t="shared" si="2"/>
        <v>0.0015080681646810435</v>
      </c>
    </row>
    <row r="55" spans="3:13" ht="12.75">
      <c r="C55" s="23" t="s">
        <v>263</v>
      </c>
      <c r="D55" s="23">
        <v>46</v>
      </c>
      <c r="E55" s="24">
        <f t="shared" si="0"/>
        <v>0.0009543172482469607</v>
      </c>
      <c r="G55" s="23" t="s">
        <v>279</v>
      </c>
      <c r="H55" s="23">
        <v>41</v>
      </c>
      <c r="I55" s="24">
        <f t="shared" si="1"/>
        <v>0.0009862644632075246</v>
      </c>
      <c r="K55" s="23" t="s">
        <v>289</v>
      </c>
      <c r="L55" s="23">
        <v>9</v>
      </c>
      <c r="M55" s="24">
        <f t="shared" si="2"/>
        <v>0.0013572613482129392</v>
      </c>
    </row>
    <row r="56" spans="3:13" ht="12.75">
      <c r="C56" s="23" t="s">
        <v>314</v>
      </c>
      <c r="D56" s="23">
        <v>46</v>
      </c>
      <c r="E56" s="24">
        <f t="shared" si="0"/>
        <v>0.0009543172482469607</v>
      </c>
      <c r="G56" s="23" t="s">
        <v>263</v>
      </c>
      <c r="H56" s="23">
        <v>32</v>
      </c>
      <c r="I56" s="24">
        <f t="shared" si="1"/>
        <v>0.0007697673859180679</v>
      </c>
      <c r="K56" s="23" t="s">
        <v>267</v>
      </c>
      <c r="L56" s="23">
        <v>7</v>
      </c>
      <c r="M56" s="24">
        <f t="shared" si="2"/>
        <v>0.0010556477152767305</v>
      </c>
    </row>
    <row r="57" spans="3:13" ht="12.75">
      <c r="C57" s="23" t="s">
        <v>269</v>
      </c>
      <c r="D57" s="23">
        <v>44</v>
      </c>
      <c r="E57" s="24">
        <f t="shared" si="0"/>
        <v>0.0009128251939753537</v>
      </c>
      <c r="G57" s="23" t="s">
        <v>322</v>
      </c>
      <c r="H57" s="23">
        <v>28</v>
      </c>
      <c r="I57" s="24">
        <f t="shared" si="1"/>
        <v>0.0006735464626783094</v>
      </c>
      <c r="K57" s="23" t="s">
        <v>292</v>
      </c>
      <c r="L57" s="23">
        <v>6</v>
      </c>
      <c r="M57" s="24">
        <f t="shared" si="2"/>
        <v>0.0009048408988086261</v>
      </c>
    </row>
    <row r="58" spans="3:13" ht="12.75">
      <c r="C58" s="23" t="s">
        <v>281</v>
      </c>
      <c r="D58" s="23">
        <v>39</v>
      </c>
      <c r="E58" s="24">
        <f t="shared" si="0"/>
        <v>0.0008090950582963362</v>
      </c>
      <c r="G58" s="23" t="s">
        <v>315</v>
      </c>
      <c r="H58" s="23">
        <v>27</v>
      </c>
      <c r="I58" s="24">
        <f t="shared" si="1"/>
        <v>0.0006494912318683698</v>
      </c>
      <c r="K58" s="23" t="s">
        <v>254</v>
      </c>
      <c r="L58" s="23">
        <v>4</v>
      </c>
      <c r="M58" s="24">
        <f t="shared" si="2"/>
        <v>0.0006032272658724174</v>
      </c>
    </row>
    <row r="59" spans="3:13" ht="12.75">
      <c r="C59" s="23" t="s">
        <v>283</v>
      </c>
      <c r="D59" s="23">
        <v>36</v>
      </c>
      <c r="E59" s="24">
        <f t="shared" si="0"/>
        <v>0.0007468569768889258</v>
      </c>
      <c r="G59" s="23" t="s">
        <v>281</v>
      </c>
      <c r="H59" s="23">
        <v>25</v>
      </c>
      <c r="I59" s="24">
        <f t="shared" si="1"/>
        <v>0.0006013807702484905</v>
      </c>
      <c r="K59" s="23" t="s">
        <v>275</v>
      </c>
      <c r="L59" s="23">
        <v>3</v>
      </c>
      <c r="M59" s="24">
        <f t="shared" si="2"/>
        <v>0.00045242044940431306</v>
      </c>
    </row>
    <row r="60" spans="3:13" ht="12.75">
      <c r="C60" s="23" t="s">
        <v>322</v>
      </c>
      <c r="D60" s="23">
        <v>28</v>
      </c>
      <c r="E60" s="24">
        <f t="shared" si="0"/>
        <v>0.0005808887598024978</v>
      </c>
      <c r="G60" s="23" t="s">
        <v>269</v>
      </c>
      <c r="H60" s="23">
        <v>22</v>
      </c>
      <c r="I60" s="24">
        <f t="shared" si="1"/>
        <v>0.0005292150778186716</v>
      </c>
      <c r="K60" s="23" t="s">
        <v>291</v>
      </c>
      <c r="L60" s="23">
        <v>3</v>
      </c>
      <c r="M60" s="24">
        <f t="shared" si="2"/>
        <v>0.00045242044940431306</v>
      </c>
    </row>
    <row r="61" spans="3:13" ht="12.75">
      <c r="C61" s="23" t="s">
        <v>315</v>
      </c>
      <c r="D61" s="23">
        <v>27</v>
      </c>
      <c r="E61" s="24">
        <f t="shared" si="0"/>
        <v>0.0005601427326666944</v>
      </c>
      <c r="G61" s="23" t="s">
        <v>284</v>
      </c>
      <c r="H61" s="23">
        <v>16</v>
      </c>
      <c r="I61" s="24">
        <f t="shared" si="1"/>
        <v>0.00038488369295903394</v>
      </c>
      <c r="K61" s="23" t="s">
        <v>260</v>
      </c>
      <c r="L61" s="23">
        <v>2</v>
      </c>
      <c r="M61" s="24">
        <f t="shared" si="2"/>
        <v>0.0003016136329362087</v>
      </c>
    </row>
    <row r="62" spans="3:13" ht="12.75">
      <c r="C62" s="23" t="s">
        <v>270</v>
      </c>
      <c r="D62" s="23">
        <v>23</v>
      </c>
      <c r="E62" s="24">
        <f t="shared" si="0"/>
        <v>0.00047715862412348037</v>
      </c>
      <c r="G62" s="23" t="s">
        <v>254</v>
      </c>
      <c r="H62" s="23">
        <v>15</v>
      </c>
      <c r="I62" s="24">
        <f t="shared" si="1"/>
        <v>0.0003608284621490943</v>
      </c>
      <c r="K62" s="23" t="s">
        <v>256</v>
      </c>
      <c r="L62" s="23">
        <v>1</v>
      </c>
      <c r="M62" s="24">
        <f t="shared" si="2"/>
        <v>0.00015080681646810435</v>
      </c>
    </row>
    <row r="63" spans="3:13" ht="12.75">
      <c r="C63" s="23" t="s">
        <v>267</v>
      </c>
      <c r="D63" s="23">
        <v>22</v>
      </c>
      <c r="E63" s="24">
        <f t="shared" si="0"/>
        <v>0.00045641259698767686</v>
      </c>
      <c r="G63" s="23" t="s">
        <v>267</v>
      </c>
      <c r="H63" s="23">
        <v>15</v>
      </c>
      <c r="I63" s="24">
        <f t="shared" si="1"/>
        <v>0.0003608284621490943</v>
      </c>
      <c r="K63" s="23" t="s">
        <v>268</v>
      </c>
      <c r="L63" s="23">
        <v>1</v>
      </c>
      <c r="M63" s="24">
        <f t="shared" si="2"/>
        <v>0.00015080681646810435</v>
      </c>
    </row>
    <row r="64" spans="3:13" ht="12.75">
      <c r="C64" s="23" t="s">
        <v>254</v>
      </c>
      <c r="D64" s="25">
        <v>19</v>
      </c>
      <c r="E64" s="24">
        <f t="shared" si="0"/>
        <v>0.00039417451558026637</v>
      </c>
      <c r="G64" s="23" t="s">
        <v>283</v>
      </c>
      <c r="H64" s="23">
        <v>15</v>
      </c>
      <c r="I64" s="24">
        <f t="shared" si="1"/>
        <v>0.0003608284621490943</v>
      </c>
      <c r="K64" s="23" t="s">
        <v>276</v>
      </c>
      <c r="L64" s="23">
        <v>1</v>
      </c>
      <c r="M64" s="24">
        <f t="shared" si="2"/>
        <v>0.00015080681646810435</v>
      </c>
    </row>
    <row r="65" spans="3:13" ht="12.75">
      <c r="C65" s="23" t="s">
        <v>284</v>
      </c>
      <c r="D65" s="23">
        <v>17</v>
      </c>
      <c r="E65" s="24">
        <f t="shared" si="0"/>
        <v>0.0003526824613086594</v>
      </c>
      <c r="G65" s="23" t="s">
        <v>270</v>
      </c>
      <c r="H65" s="23">
        <v>12</v>
      </c>
      <c r="I65" s="24">
        <f t="shared" si="1"/>
        <v>0.0002886627697192755</v>
      </c>
      <c r="K65" s="23" t="s">
        <v>284</v>
      </c>
      <c r="L65" s="23">
        <v>1</v>
      </c>
      <c r="M65" s="24">
        <f t="shared" si="2"/>
        <v>0.00015080681646810435</v>
      </c>
    </row>
    <row r="66" spans="3:13" ht="13.5" thickBot="1">
      <c r="C66" s="23" t="s">
        <v>321</v>
      </c>
      <c r="D66" s="23">
        <v>9</v>
      </c>
      <c r="E66" s="24">
        <f t="shared" si="0"/>
        <v>0.00018671424422223146</v>
      </c>
      <c r="G66" s="23" t="s">
        <v>321</v>
      </c>
      <c r="H66" s="23">
        <v>9</v>
      </c>
      <c r="I66" s="24">
        <f t="shared" si="1"/>
        <v>0.00021649707728945658</v>
      </c>
      <c r="K66" s="26" t="s">
        <v>294</v>
      </c>
      <c r="L66" s="26">
        <v>1</v>
      </c>
      <c r="M66" s="27">
        <f t="shared" si="2"/>
        <v>0.00015080681646810435</v>
      </c>
    </row>
    <row r="67" spans="3:13" ht="13.5" thickBot="1">
      <c r="C67" s="23" t="s">
        <v>326</v>
      </c>
      <c r="D67" s="23">
        <v>9</v>
      </c>
      <c r="E67" s="24">
        <f t="shared" si="0"/>
        <v>0.00018671424422223146</v>
      </c>
      <c r="G67" s="23" t="s">
        <v>326</v>
      </c>
      <c r="H67" s="23">
        <v>9</v>
      </c>
      <c r="I67" s="24">
        <f t="shared" si="1"/>
        <v>0.00021649707728945658</v>
      </c>
      <c r="K67" s="32" t="s">
        <v>39</v>
      </c>
      <c r="L67" s="33">
        <v>6631</v>
      </c>
      <c r="M67" s="34">
        <f t="shared" si="2"/>
        <v>1</v>
      </c>
    </row>
    <row r="68" spans="3:9" ht="12.75">
      <c r="C68" s="23" t="s">
        <v>292</v>
      </c>
      <c r="D68" s="23">
        <v>9</v>
      </c>
      <c r="E68" s="24">
        <f t="shared" si="0"/>
        <v>0.00018671424422223146</v>
      </c>
      <c r="G68" s="23" t="s">
        <v>328</v>
      </c>
      <c r="H68" s="23">
        <v>8</v>
      </c>
      <c r="I68" s="24">
        <f t="shared" si="1"/>
        <v>0.00019244184647951697</v>
      </c>
    </row>
    <row r="69" spans="3:9" ht="12.75">
      <c r="C69" s="23" t="s">
        <v>328</v>
      </c>
      <c r="D69" s="23">
        <v>8</v>
      </c>
      <c r="E69" s="24">
        <f t="shared" si="0"/>
        <v>0.00016596821708642794</v>
      </c>
      <c r="G69" s="23" t="s">
        <v>331</v>
      </c>
      <c r="H69" s="23">
        <v>8</v>
      </c>
      <c r="I69" s="24">
        <f t="shared" si="1"/>
        <v>0.00019244184647951697</v>
      </c>
    </row>
    <row r="70" spans="3:9" ht="12.75">
      <c r="C70" s="23" t="s">
        <v>331</v>
      </c>
      <c r="D70" s="23">
        <v>8</v>
      </c>
      <c r="E70" s="24">
        <f t="shared" si="0"/>
        <v>0.00016596821708642794</v>
      </c>
      <c r="G70" s="23" t="s">
        <v>320</v>
      </c>
      <c r="H70" s="23">
        <v>7</v>
      </c>
      <c r="I70" s="24">
        <f t="shared" si="1"/>
        <v>0.00016838661566957736</v>
      </c>
    </row>
    <row r="71" spans="3:9" ht="12.75">
      <c r="C71" s="23" t="s">
        <v>320</v>
      </c>
      <c r="D71" s="23">
        <v>7</v>
      </c>
      <c r="E71" s="24">
        <f t="shared" si="0"/>
        <v>0.00014522218995062446</v>
      </c>
      <c r="G71" s="23" t="s">
        <v>327</v>
      </c>
      <c r="H71" s="23">
        <v>7</v>
      </c>
      <c r="I71" s="24">
        <f t="shared" si="1"/>
        <v>0.00016838661566957736</v>
      </c>
    </row>
    <row r="72" spans="3:9" ht="12.75">
      <c r="C72" s="23" t="s">
        <v>327</v>
      </c>
      <c r="D72" s="23">
        <v>7</v>
      </c>
      <c r="E72" s="24">
        <f aca="true" t="shared" si="3" ref="E72:E87">D72/$D$87</f>
        <v>0.00014522218995062446</v>
      </c>
      <c r="G72" s="23" t="s">
        <v>330</v>
      </c>
      <c r="H72" s="23">
        <v>6</v>
      </c>
      <c r="I72" s="24">
        <f aca="true" t="shared" si="4" ref="I72:I85">H72/$H$85</f>
        <v>0.00014433138485963774</v>
      </c>
    </row>
    <row r="73" spans="3:9" ht="12.75">
      <c r="C73" s="23" t="s">
        <v>330</v>
      </c>
      <c r="D73" s="23">
        <v>6</v>
      </c>
      <c r="E73" s="24">
        <f t="shared" si="3"/>
        <v>0.00012447616281482097</v>
      </c>
      <c r="G73" s="23" t="s">
        <v>268</v>
      </c>
      <c r="H73" s="23">
        <v>4</v>
      </c>
      <c r="I73" s="24">
        <f t="shared" si="4"/>
        <v>9.622092323975848E-05</v>
      </c>
    </row>
    <row r="74" spans="3:9" ht="12.75">
      <c r="C74" s="23" t="s">
        <v>268</v>
      </c>
      <c r="D74" s="23">
        <v>5</v>
      </c>
      <c r="E74" s="24">
        <f t="shared" si="3"/>
        <v>0.00010373013567901747</v>
      </c>
      <c r="G74" s="23" t="s">
        <v>313</v>
      </c>
      <c r="H74" s="23">
        <v>3</v>
      </c>
      <c r="I74" s="24">
        <f t="shared" si="4"/>
        <v>7.216569242981887E-05</v>
      </c>
    </row>
    <row r="75" spans="3:9" ht="12.75">
      <c r="C75" s="23" t="s">
        <v>313</v>
      </c>
      <c r="D75" s="23">
        <v>3</v>
      </c>
      <c r="E75" s="24">
        <f t="shared" si="3"/>
        <v>6.223808140741049E-05</v>
      </c>
      <c r="G75" s="23" t="s">
        <v>292</v>
      </c>
      <c r="H75" s="23">
        <v>3</v>
      </c>
      <c r="I75" s="24">
        <f t="shared" si="4"/>
        <v>7.216569242981887E-05</v>
      </c>
    </row>
    <row r="76" spans="3:9" ht="12.75">
      <c r="C76" s="23" t="s">
        <v>276</v>
      </c>
      <c r="D76" s="23">
        <v>3</v>
      </c>
      <c r="E76" s="24">
        <f t="shared" si="3"/>
        <v>6.223808140741049E-05</v>
      </c>
      <c r="G76" s="23" t="s">
        <v>276</v>
      </c>
      <c r="H76" s="23">
        <v>2</v>
      </c>
      <c r="I76" s="24">
        <f t="shared" si="4"/>
        <v>4.811046161987924E-05</v>
      </c>
    </row>
    <row r="77" spans="3:9" ht="12.75">
      <c r="C77" s="23" t="s">
        <v>291</v>
      </c>
      <c r="D77" s="23">
        <v>3</v>
      </c>
      <c r="E77" s="24">
        <f t="shared" si="3"/>
        <v>6.223808140741049E-05</v>
      </c>
      <c r="G77" s="23" t="s">
        <v>323</v>
      </c>
      <c r="H77" s="23">
        <v>2</v>
      </c>
      <c r="I77" s="24">
        <f t="shared" si="4"/>
        <v>4.811046161987924E-05</v>
      </c>
    </row>
    <row r="78" spans="3:9" ht="12.75">
      <c r="C78" s="23" t="s">
        <v>256</v>
      </c>
      <c r="D78" s="25">
        <v>2</v>
      </c>
      <c r="E78" s="24">
        <f t="shared" si="3"/>
        <v>4.1492054271606986E-05</v>
      </c>
      <c r="G78" s="23" t="s">
        <v>312</v>
      </c>
      <c r="H78" s="23">
        <v>1</v>
      </c>
      <c r="I78" s="24">
        <f t="shared" si="4"/>
        <v>2.405523080993962E-05</v>
      </c>
    </row>
    <row r="79" spans="3:9" ht="12.75">
      <c r="C79" s="23" t="s">
        <v>260</v>
      </c>
      <c r="D79" s="23">
        <v>2</v>
      </c>
      <c r="E79" s="24">
        <f t="shared" si="3"/>
        <v>4.1492054271606986E-05</v>
      </c>
      <c r="G79" s="23" t="s">
        <v>256</v>
      </c>
      <c r="H79" s="23">
        <v>1</v>
      </c>
      <c r="I79" s="24">
        <f t="shared" si="4"/>
        <v>2.405523080993962E-05</v>
      </c>
    </row>
    <row r="80" spans="3:9" ht="12.75">
      <c r="C80" s="23" t="s">
        <v>323</v>
      </c>
      <c r="D80" s="23">
        <v>2</v>
      </c>
      <c r="E80" s="24">
        <f t="shared" si="3"/>
        <v>4.1492054271606986E-05</v>
      </c>
      <c r="G80" s="23" t="s">
        <v>316</v>
      </c>
      <c r="H80" s="23">
        <v>1</v>
      </c>
      <c r="I80" s="24">
        <f t="shared" si="4"/>
        <v>2.405523080993962E-05</v>
      </c>
    </row>
    <row r="81" spans="3:9" ht="12.75">
      <c r="C81" s="23" t="s">
        <v>312</v>
      </c>
      <c r="D81" s="25">
        <v>1</v>
      </c>
      <c r="E81" s="24">
        <f t="shared" si="3"/>
        <v>2.0746027135803493E-05</v>
      </c>
      <c r="G81" s="23" t="s">
        <v>317</v>
      </c>
      <c r="H81" s="23">
        <v>1</v>
      </c>
      <c r="I81" s="24">
        <f t="shared" si="4"/>
        <v>2.405523080993962E-05</v>
      </c>
    </row>
    <row r="82" spans="3:9" ht="12.75">
      <c r="C82" s="23" t="s">
        <v>316</v>
      </c>
      <c r="D82" s="23">
        <v>1</v>
      </c>
      <c r="E82" s="24">
        <f t="shared" si="3"/>
        <v>2.0746027135803493E-05</v>
      </c>
      <c r="G82" s="23" t="s">
        <v>318</v>
      </c>
      <c r="H82" s="23">
        <v>1</v>
      </c>
      <c r="I82" s="24">
        <f t="shared" si="4"/>
        <v>2.405523080993962E-05</v>
      </c>
    </row>
    <row r="83" spans="3:9" ht="12.75">
      <c r="C83" s="23" t="s">
        <v>317</v>
      </c>
      <c r="D83" s="23">
        <v>1</v>
      </c>
      <c r="E83" s="24">
        <f t="shared" si="3"/>
        <v>2.0746027135803493E-05</v>
      </c>
      <c r="G83" s="23" t="s">
        <v>319</v>
      </c>
      <c r="H83" s="23">
        <v>1</v>
      </c>
      <c r="I83" s="24">
        <f t="shared" si="4"/>
        <v>2.405523080993962E-05</v>
      </c>
    </row>
    <row r="84" spans="3:9" ht="13.5" thickBot="1">
      <c r="C84" s="23" t="s">
        <v>318</v>
      </c>
      <c r="D84" s="23">
        <v>1</v>
      </c>
      <c r="E84" s="24">
        <f t="shared" si="3"/>
        <v>2.0746027135803493E-05</v>
      </c>
      <c r="G84" s="26" t="s">
        <v>332</v>
      </c>
      <c r="H84" s="26">
        <v>1</v>
      </c>
      <c r="I84" s="27">
        <f t="shared" si="4"/>
        <v>2.405523080993962E-05</v>
      </c>
    </row>
    <row r="85" spans="3:9" ht="13.5" thickBot="1">
      <c r="C85" s="23" t="s">
        <v>319</v>
      </c>
      <c r="D85" s="23">
        <v>1</v>
      </c>
      <c r="E85" s="24">
        <f t="shared" si="3"/>
        <v>2.0746027135803493E-05</v>
      </c>
      <c r="G85" s="11" t="s">
        <v>14</v>
      </c>
      <c r="H85" s="37">
        <f>SUM(H6:H84)</f>
        <v>41571</v>
      </c>
      <c r="I85" s="12">
        <f t="shared" si="4"/>
        <v>1</v>
      </c>
    </row>
    <row r="86" spans="3:9" ht="13.5" thickBot="1">
      <c r="C86" s="26" t="s">
        <v>332</v>
      </c>
      <c r="D86" s="26">
        <v>1</v>
      </c>
      <c r="E86" s="27">
        <f t="shared" si="3"/>
        <v>2.0746027135803493E-05</v>
      </c>
      <c r="G86" s="35" t="s">
        <v>334</v>
      </c>
      <c r="H86" s="39">
        <v>8853</v>
      </c>
      <c r="I86" s="36">
        <f>H86/H87</f>
        <v>0.175571156592099</v>
      </c>
    </row>
    <row r="87" spans="3:9" ht="13.5" thickBot="1">
      <c r="C87" s="16" t="s">
        <v>14</v>
      </c>
      <c r="D87" s="19">
        <f>SUM(D7:D86)</f>
        <v>48202</v>
      </c>
      <c r="E87" s="17">
        <f t="shared" si="3"/>
        <v>1</v>
      </c>
      <c r="G87" s="15" t="s">
        <v>39</v>
      </c>
      <c r="H87" s="21">
        <v>50424</v>
      </c>
      <c r="I87" s="22">
        <f>H87/H87</f>
        <v>1</v>
      </c>
    </row>
    <row r="88" spans="3:5" ht="13.5" thickBot="1">
      <c r="C88" s="13" t="s">
        <v>333</v>
      </c>
      <c r="D88" s="20">
        <v>8853</v>
      </c>
      <c r="E88" s="14">
        <f>D88/D89</f>
        <v>0.15516606782928752</v>
      </c>
    </row>
    <row r="89" spans="3:5" ht="13.5" thickBot="1">
      <c r="C89" s="16" t="s">
        <v>39</v>
      </c>
      <c r="D89" s="19">
        <v>57055</v>
      </c>
      <c r="E89" s="18">
        <f>D89/D89</f>
        <v>1</v>
      </c>
    </row>
    <row r="97" spans="3:5" ht="12.75">
      <c r="C97" s="121" t="s">
        <v>340</v>
      </c>
      <c r="D97" s="121"/>
      <c r="E97" s="121"/>
    </row>
    <row r="98" spans="3:5" ht="12.75">
      <c r="C98" s="4" t="s">
        <v>336</v>
      </c>
      <c r="D98" s="61" t="s">
        <v>14</v>
      </c>
      <c r="E98" s="51" t="s">
        <v>0</v>
      </c>
    </row>
    <row r="99" spans="3:5" ht="12.75">
      <c r="C99" s="5" t="s">
        <v>1</v>
      </c>
      <c r="D99" s="5">
        <v>18102</v>
      </c>
      <c r="E99" s="38">
        <v>0.3755445832123148</v>
      </c>
    </row>
    <row r="100" spans="3:5" ht="12.75">
      <c r="C100" s="5" t="s">
        <v>2</v>
      </c>
      <c r="D100" s="5">
        <v>3670</v>
      </c>
      <c r="E100" s="38">
        <v>0.07613791958839883</v>
      </c>
    </row>
    <row r="101" spans="3:5" ht="12.75">
      <c r="C101" s="5" t="s">
        <v>3</v>
      </c>
      <c r="D101" s="5">
        <v>3140</v>
      </c>
      <c r="E101" s="38">
        <v>0.06514252520642297</v>
      </c>
    </row>
    <row r="102" spans="3:5" ht="12.75">
      <c r="C102" s="5" t="s">
        <v>4</v>
      </c>
      <c r="D102" s="5">
        <v>3050</v>
      </c>
      <c r="E102" s="38">
        <v>0.06327538276420065</v>
      </c>
    </row>
    <row r="103" spans="3:5" ht="12.75">
      <c r="C103" s="5" t="s">
        <v>5</v>
      </c>
      <c r="D103" s="5">
        <v>2439</v>
      </c>
      <c r="E103" s="38">
        <v>0.05059956018422472</v>
      </c>
    </row>
    <row r="104" spans="3:5" ht="12.75">
      <c r="C104" s="5" t="s">
        <v>6</v>
      </c>
      <c r="D104" s="5">
        <v>1899</v>
      </c>
      <c r="E104" s="38">
        <v>0.039396705530890835</v>
      </c>
    </row>
    <row r="105" spans="3:5" ht="12.75">
      <c r="C105" s="5" t="s">
        <v>7</v>
      </c>
      <c r="D105" s="5">
        <v>1868</v>
      </c>
      <c r="E105" s="38">
        <v>0.03875357868968093</v>
      </c>
    </row>
    <row r="106" spans="3:5" ht="12.75">
      <c r="C106" s="5" t="s">
        <v>8</v>
      </c>
      <c r="D106" s="5">
        <v>1696</v>
      </c>
      <c r="E106" s="38">
        <v>0.03518526202232272</v>
      </c>
    </row>
    <row r="107" spans="3:5" ht="12.75">
      <c r="C107" s="5" t="s">
        <v>9</v>
      </c>
      <c r="D107" s="5">
        <v>1347</v>
      </c>
      <c r="E107" s="38">
        <v>0.027944898551927305</v>
      </c>
    </row>
    <row r="108" spans="3:5" ht="12.75">
      <c r="C108" s="5" t="s">
        <v>10</v>
      </c>
      <c r="D108" s="5">
        <v>1126</v>
      </c>
      <c r="E108" s="38">
        <v>0.023360026554914735</v>
      </c>
    </row>
    <row r="109" spans="3:5" ht="12.75">
      <c r="C109" s="5" t="s">
        <v>339</v>
      </c>
      <c r="D109" s="5">
        <f>SUM(D17:D86)</f>
        <v>9865</v>
      </c>
      <c r="E109" s="38">
        <f>SUM(E17:E86)</f>
        <v>0.2046595576947014</v>
      </c>
    </row>
    <row r="110" spans="3:5" ht="12.75">
      <c r="C110" s="4" t="s">
        <v>14</v>
      </c>
      <c r="D110" s="4">
        <f>SUM(D99:D109)</f>
        <v>48202</v>
      </c>
      <c r="E110" s="51">
        <f>SUM(E99:E109)</f>
        <v>0.9999999999999998</v>
      </c>
    </row>
  </sheetData>
  <mergeCells count="5">
    <mergeCell ref="C97:E97"/>
    <mergeCell ref="C3:M3"/>
    <mergeCell ref="C5:E5"/>
    <mergeCell ref="G5:I5"/>
    <mergeCell ref="K5:M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0"/>
  </sheetPr>
  <dimension ref="C3:N194"/>
  <sheetViews>
    <sheetView workbookViewId="0" topLeftCell="A1">
      <selection activeCell="A1" sqref="A1"/>
    </sheetView>
  </sheetViews>
  <sheetFormatPr defaultColWidth="9.140625" defaultRowHeight="12.75"/>
  <cols>
    <col min="3" max="3" width="21.8515625" style="0" customWidth="1"/>
    <col min="4" max="4" width="13.7109375" style="1" customWidth="1"/>
    <col min="5" max="10" width="12.8515625" style="1" customWidth="1"/>
    <col min="11" max="11" width="13.8515625" style="1" customWidth="1"/>
    <col min="12" max="14" width="12.8515625" style="1" customWidth="1"/>
  </cols>
  <sheetData>
    <row r="3" spans="3:14" ht="15.75">
      <c r="C3" s="125" t="s">
        <v>379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3:14" ht="12.75">
      <c r="C5" s="40"/>
      <c r="D5" s="123" t="s">
        <v>296</v>
      </c>
      <c r="E5" s="123"/>
      <c r="F5" s="123"/>
      <c r="G5" s="123"/>
      <c r="H5" s="123"/>
      <c r="I5" s="123"/>
      <c r="J5" s="123"/>
      <c r="K5" s="123"/>
      <c r="L5" s="123"/>
      <c r="M5" s="123"/>
      <c r="N5" s="10"/>
    </row>
    <row r="6" spans="3:14" s="67" customFormat="1" ht="38.25">
      <c r="C6" s="69" t="s">
        <v>37</v>
      </c>
      <c r="D6" s="69" t="s">
        <v>297</v>
      </c>
      <c r="E6" s="69" t="s">
        <v>310</v>
      </c>
      <c r="F6" s="69" t="s">
        <v>298</v>
      </c>
      <c r="G6" s="69" t="s">
        <v>299</v>
      </c>
      <c r="H6" s="69" t="s">
        <v>300</v>
      </c>
      <c r="I6" s="69" t="s">
        <v>301</v>
      </c>
      <c r="J6" s="69" t="s">
        <v>302</v>
      </c>
      <c r="K6" s="69" t="s">
        <v>303</v>
      </c>
      <c r="L6" s="69" t="s">
        <v>304</v>
      </c>
      <c r="M6" s="69" t="s">
        <v>305</v>
      </c>
      <c r="N6" s="69" t="s">
        <v>39</v>
      </c>
    </row>
    <row r="7" spans="3:14" ht="12.75">
      <c r="C7" t="s">
        <v>40</v>
      </c>
      <c r="D7" s="1">
        <v>1</v>
      </c>
      <c r="M7" s="1">
        <v>13</v>
      </c>
      <c r="N7" s="1">
        <v>14</v>
      </c>
    </row>
    <row r="8" spans="3:14" ht="12.75">
      <c r="C8" t="s">
        <v>41</v>
      </c>
      <c r="M8" s="1">
        <v>1</v>
      </c>
      <c r="N8" s="1">
        <v>1</v>
      </c>
    </row>
    <row r="9" spans="3:14" ht="12.75">
      <c r="C9" t="s">
        <v>42</v>
      </c>
      <c r="D9" s="1">
        <v>54</v>
      </c>
      <c r="G9" s="1">
        <v>1</v>
      </c>
      <c r="H9" s="1">
        <v>2</v>
      </c>
      <c r="J9" s="1">
        <v>1</v>
      </c>
      <c r="M9" s="1">
        <v>14</v>
      </c>
      <c r="N9" s="1">
        <v>72</v>
      </c>
    </row>
    <row r="10" spans="3:14" ht="12.75">
      <c r="C10" t="s">
        <v>43</v>
      </c>
      <c r="M10" s="1">
        <v>41</v>
      </c>
      <c r="N10" s="1">
        <v>41</v>
      </c>
    </row>
    <row r="11" spans="3:14" ht="12.75">
      <c r="C11" t="s">
        <v>44</v>
      </c>
      <c r="F11" s="1">
        <v>1</v>
      </c>
      <c r="K11" s="1">
        <v>27</v>
      </c>
      <c r="M11" s="1">
        <v>10</v>
      </c>
      <c r="N11" s="1">
        <v>38</v>
      </c>
    </row>
    <row r="12" spans="3:14" ht="12.75">
      <c r="C12" t="s">
        <v>45</v>
      </c>
      <c r="D12" s="1">
        <v>31</v>
      </c>
      <c r="G12" s="1">
        <v>1</v>
      </c>
      <c r="I12" s="1">
        <v>3</v>
      </c>
      <c r="J12" s="1">
        <v>3</v>
      </c>
      <c r="K12" s="1">
        <v>325</v>
      </c>
      <c r="N12" s="1">
        <v>363</v>
      </c>
    </row>
    <row r="13" spans="3:14" ht="12.75">
      <c r="C13" t="s">
        <v>46</v>
      </c>
      <c r="M13" s="1">
        <v>1</v>
      </c>
      <c r="N13" s="1">
        <v>1</v>
      </c>
    </row>
    <row r="14" spans="3:14" ht="12.75">
      <c r="C14" t="s">
        <v>47</v>
      </c>
      <c r="D14" s="1">
        <v>5</v>
      </c>
      <c r="G14" s="1">
        <v>2</v>
      </c>
      <c r="I14" s="1">
        <v>2</v>
      </c>
      <c r="J14" s="1">
        <v>8</v>
      </c>
      <c r="M14" s="1">
        <v>10</v>
      </c>
      <c r="N14" s="1">
        <v>27</v>
      </c>
    </row>
    <row r="15" spans="3:14" ht="12.75">
      <c r="C15" t="s">
        <v>48</v>
      </c>
      <c r="G15" s="1">
        <v>61</v>
      </c>
      <c r="I15" s="1">
        <v>19</v>
      </c>
      <c r="J15" s="1">
        <v>5</v>
      </c>
      <c r="N15" s="1">
        <v>85</v>
      </c>
    </row>
    <row r="16" spans="3:14" ht="12.75">
      <c r="C16" t="s">
        <v>49</v>
      </c>
      <c r="D16" s="1">
        <v>13</v>
      </c>
      <c r="G16" s="1">
        <v>7</v>
      </c>
      <c r="I16" s="1">
        <v>16</v>
      </c>
      <c r="J16" s="1">
        <v>35</v>
      </c>
      <c r="M16" s="1">
        <v>19</v>
      </c>
      <c r="N16" s="1">
        <v>90</v>
      </c>
    </row>
    <row r="17" spans="3:14" ht="12.75">
      <c r="C17" t="s">
        <v>50</v>
      </c>
      <c r="D17" s="1">
        <v>10</v>
      </c>
      <c r="N17" s="1">
        <v>10</v>
      </c>
    </row>
    <row r="18" spans="3:14" ht="12.75">
      <c r="C18" t="s">
        <v>51</v>
      </c>
      <c r="D18" s="1">
        <v>5</v>
      </c>
      <c r="I18" s="1">
        <v>1</v>
      </c>
      <c r="N18" s="1">
        <v>6</v>
      </c>
    </row>
    <row r="19" spans="3:14" ht="12.75">
      <c r="C19" t="s">
        <v>52</v>
      </c>
      <c r="D19" s="1">
        <v>3</v>
      </c>
      <c r="N19" s="1">
        <v>3</v>
      </c>
    </row>
    <row r="20" spans="3:14" ht="12.75">
      <c r="C20" t="s">
        <v>53</v>
      </c>
      <c r="D20" s="1">
        <v>3</v>
      </c>
      <c r="M20" s="1">
        <v>2</v>
      </c>
      <c r="N20" s="1">
        <v>5</v>
      </c>
    </row>
    <row r="21" spans="3:14" ht="12.75">
      <c r="C21" t="s">
        <v>54</v>
      </c>
      <c r="D21" s="1">
        <v>4</v>
      </c>
      <c r="M21" s="1">
        <v>3</v>
      </c>
      <c r="N21" s="1">
        <v>7</v>
      </c>
    </row>
    <row r="22" spans="3:14" ht="12.75">
      <c r="C22" t="s">
        <v>55</v>
      </c>
      <c r="M22" s="1">
        <v>1</v>
      </c>
      <c r="N22" s="1">
        <v>1</v>
      </c>
    </row>
    <row r="23" spans="3:14" ht="12.75">
      <c r="C23" t="s">
        <v>56</v>
      </c>
      <c r="D23" s="1">
        <v>3</v>
      </c>
      <c r="J23" s="1">
        <v>1</v>
      </c>
      <c r="M23" s="1">
        <v>2</v>
      </c>
      <c r="N23" s="1">
        <v>6</v>
      </c>
    </row>
    <row r="24" spans="3:14" ht="12.75">
      <c r="C24" t="s">
        <v>57</v>
      </c>
      <c r="D24" s="1">
        <v>11</v>
      </c>
      <c r="M24" s="1">
        <v>8</v>
      </c>
      <c r="N24" s="1">
        <v>19</v>
      </c>
    </row>
    <row r="25" spans="3:14" ht="12.75">
      <c r="C25" t="s">
        <v>58</v>
      </c>
      <c r="D25" s="1">
        <v>14</v>
      </c>
      <c r="J25" s="1">
        <v>2</v>
      </c>
      <c r="M25" s="1">
        <v>72</v>
      </c>
      <c r="N25" s="1">
        <v>88</v>
      </c>
    </row>
    <row r="26" spans="3:14" ht="12.75">
      <c r="C26" t="s">
        <v>59</v>
      </c>
      <c r="M26" s="1">
        <v>15</v>
      </c>
      <c r="N26" s="1">
        <v>15</v>
      </c>
    </row>
    <row r="27" spans="3:14" ht="12.75">
      <c r="C27" t="s">
        <v>60</v>
      </c>
      <c r="D27" s="1">
        <v>60</v>
      </c>
      <c r="F27" s="1">
        <v>15</v>
      </c>
      <c r="G27" s="1">
        <v>36</v>
      </c>
      <c r="H27" s="1">
        <v>7</v>
      </c>
      <c r="I27" s="1">
        <v>26</v>
      </c>
      <c r="J27" s="1">
        <v>14</v>
      </c>
      <c r="M27" s="1">
        <v>18</v>
      </c>
      <c r="N27" s="1">
        <v>176</v>
      </c>
    </row>
    <row r="28" spans="3:14" ht="12.75">
      <c r="C28" t="s">
        <v>61</v>
      </c>
      <c r="M28" s="1">
        <v>4</v>
      </c>
      <c r="N28" s="1">
        <v>4</v>
      </c>
    </row>
    <row r="29" spans="3:14" ht="12.75">
      <c r="C29" t="s">
        <v>62</v>
      </c>
      <c r="D29" s="1">
        <v>2</v>
      </c>
      <c r="M29" s="1">
        <v>4</v>
      </c>
      <c r="N29" s="1">
        <v>6</v>
      </c>
    </row>
    <row r="30" spans="3:14" ht="12.75">
      <c r="C30" t="s">
        <v>63</v>
      </c>
      <c r="I30" s="1">
        <v>1</v>
      </c>
      <c r="J30" s="1">
        <v>34</v>
      </c>
      <c r="K30" s="1">
        <v>18</v>
      </c>
      <c r="M30" s="1">
        <v>1</v>
      </c>
      <c r="N30" s="1">
        <v>54</v>
      </c>
    </row>
    <row r="31" spans="3:14" ht="12.75">
      <c r="C31" t="s">
        <v>64</v>
      </c>
      <c r="D31" s="1">
        <v>1</v>
      </c>
      <c r="N31" s="1">
        <v>1</v>
      </c>
    </row>
    <row r="32" spans="3:14" ht="12.75">
      <c r="C32" t="s">
        <v>65</v>
      </c>
      <c r="D32" s="1">
        <v>91</v>
      </c>
      <c r="F32" s="1">
        <v>25</v>
      </c>
      <c r="G32" s="1">
        <v>25</v>
      </c>
      <c r="H32" s="1">
        <v>29</v>
      </c>
      <c r="I32" s="1">
        <v>9</v>
      </c>
      <c r="J32" s="1">
        <v>1</v>
      </c>
      <c r="M32" s="1">
        <v>28</v>
      </c>
      <c r="N32" s="1">
        <v>208</v>
      </c>
    </row>
    <row r="33" spans="3:14" ht="12.75">
      <c r="C33" t="s">
        <v>66</v>
      </c>
      <c r="D33" s="1">
        <v>107</v>
      </c>
      <c r="F33" s="1">
        <v>13</v>
      </c>
      <c r="G33" s="1">
        <v>23</v>
      </c>
      <c r="H33" s="1">
        <v>21</v>
      </c>
      <c r="I33" s="1">
        <v>9</v>
      </c>
      <c r="M33" s="1">
        <v>7</v>
      </c>
      <c r="N33" s="1">
        <v>180</v>
      </c>
    </row>
    <row r="34" spans="3:14" ht="12.75">
      <c r="C34" t="s">
        <v>67</v>
      </c>
      <c r="M34" s="1">
        <v>2</v>
      </c>
      <c r="N34" s="1">
        <v>2</v>
      </c>
    </row>
    <row r="35" spans="3:14" ht="12.75">
      <c r="C35" t="s">
        <v>68</v>
      </c>
      <c r="J35" s="1">
        <v>1</v>
      </c>
      <c r="M35" s="1">
        <v>11</v>
      </c>
      <c r="N35" s="1">
        <v>12</v>
      </c>
    </row>
    <row r="36" spans="3:14" ht="12.75">
      <c r="C36" t="s">
        <v>69</v>
      </c>
      <c r="D36" s="1">
        <v>1</v>
      </c>
      <c r="N36" s="1">
        <v>1</v>
      </c>
    </row>
    <row r="37" spans="3:14" ht="12.75">
      <c r="C37" t="s">
        <v>70</v>
      </c>
      <c r="D37" s="1">
        <v>1</v>
      </c>
      <c r="F37" s="1">
        <v>1</v>
      </c>
      <c r="G37" s="1">
        <v>2</v>
      </c>
      <c r="H37" s="1">
        <v>1</v>
      </c>
      <c r="I37" s="1">
        <v>1</v>
      </c>
      <c r="J37" s="1">
        <v>7</v>
      </c>
      <c r="K37" s="1">
        <v>102</v>
      </c>
      <c r="M37" s="1">
        <v>175</v>
      </c>
      <c r="N37" s="1">
        <v>290</v>
      </c>
    </row>
    <row r="38" spans="3:14" ht="12.75">
      <c r="C38" t="s">
        <v>72</v>
      </c>
      <c r="D38" s="1">
        <v>162</v>
      </c>
      <c r="F38" s="1">
        <v>14</v>
      </c>
      <c r="G38" s="1">
        <v>4</v>
      </c>
      <c r="H38" s="1">
        <v>19</v>
      </c>
      <c r="I38" s="1">
        <v>2</v>
      </c>
      <c r="J38" s="1">
        <v>2</v>
      </c>
      <c r="M38" s="1">
        <v>3</v>
      </c>
      <c r="N38" s="1">
        <v>206</v>
      </c>
    </row>
    <row r="39" spans="3:14" ht="12.75">
      <c r="C39" t="s">
        <v>73</v>
      </c>
      <c r="F39" s="1">
        <v>10</v>
      </c>
      <c r="G39" s="1">
        <v>10</v>
      </c>
      <c r="H39" s="1">
        <v>34</v>
      </c>
      <c r="I39" s="1">
        <v>72</v>
      </c>
      <c r="J39" s="1">
        <v>64</v>
      </c>
      <c r="K39" s="1">
        <v>1689</v>
      </c>
      <c r="M39" s="1">
        <v>615</v>
      </c>
      <c r="N39" s="1">
        <v>2494</v>
      </c>
    </row>
    <row r="40" spans="3:14" ht="12.75">
      <c r="C40" t="s">
        <v>74</v>
      </c>
      <c r="D40" s="1">
        <v>8</v>
      </c>
      <c r="N40" s="1">
        <v>8</v>
      </c>
    </row>
    <row r="41" spans="3:14" ht="12.75">
      <c r="C41" t="s">
        <v>75</v>
      </c>
      <c r="D41" s="1">
        <v>24</v>
      </c>
      <c r="M41" s="1">
        <v>1</v>
      </c>
      <c r="N41" s="1">
        <v>25</v>
      </c>
    </row>
    <row r="42" spans="3:14" ht="12.75">
      <c r="C42" t="s">
        <v>76</v>
      </c>
      <c r="M42" s="1">
        <v>1</v>
      </c>
      <c r="N42" s="1">
        <v>1</v>
      </c>
    </row>
    <row r="43" spans="3:14" ht="12.75">
      <c r="C43" t="s">
        <v>77</v>
      </c>
      <c r="M43" s="1">
        <v>1</v>
      </c>
      <c r="N43" s="1">
        <v>1</v>
      </c>
    </row>
    <row r="44" spans="3:14" ht="12.75">
      <c r="C44" t="s">
        <v>78</v>
      </c>
      <c r="J44" s="1">
        <v>5</v>
      </c>
      <c r="K44" s="1">
        <v>16</v>
      </c>
      <c r="M44" s="1">
        <v>32</v>
      </c>
      <c r="N44" s="1">
        <v>53</v>
      </c>
    </row>
    <row r="45" spans="3:14" ht="12.75">
      <c r="C45" t="s">
        <v>79</v>
      </c>
      <c r="M45" s="1">
        <v>1</v>
      </c>
      <c r="N45" s="1">
        <v>1</v>
      </c>
    </row>
    <row r="46" spans="3:14" ht="12.75">
      <c r="C46" t="s">
        <v>80</v>
      </c>
      <c r="J46" s="1">
        <v>1</v>
      </c>
      <c r="K46" s="1">
        <v>7</v>
      </c>
      <c r="M46" s="1">
        <v>18</v>
      </c>
      <c r="N46" s="1">
        <v>26</v>
      </c>
    </row>
    <row r="47" spans="3:14" ht="12.75">
      <c r="C47" t="s">
        <v>81</v>
      </c>
      <c r="K47" s="1">
        <v>2</v>
      </c>
      <c r="M47" s="1">
        <v>1</v>
      </c>
      <c r="N47" s="1">
        <v>3</v>
      </c>
    </row>
    <row r="48" spans="3:14" ht="12.75">
      <c r="C48" t="s">
        <v>82</v>
      </c>
      <c r="D48" s="1">
        <v>113</v>
      </c>
      <c r="G48" s="1">
        <v>1</v>
      </c>
      <c r="H48" s="1">
        <v>1</v>
      </c>
      <c r="M48" s="1">
        <v>1</v>
      </c>
      <c r="N48" s="1">
        <v>116</v>
      </c>
    </row>
    <row r="49" spans="3:14" ht="12.75">
      <c r="C49" t="s">
        <v>83</v>
      </c>
      <c r="D49" s="1">
        <v>367</v>
      </c>
      <c r="F49" s="1">
        <v>33</v>
      </c>
      <c r="G49" s="1">
        <v>66</v>
      </c>
      <c r="H49" s="1">
        <v>78</v>
      </c>
      <c r="I49" s="1">
        <v>12</v>
      </c>
      <c r="J49" s="1">
        <v>12</v>
      </c>
      <c r="M49" s="1">
        <v>54</v>
      </c>
      <c r="N49" s="1">
        <v>622</v>
      </c>
    </row>
    <row r="50" spans="3:14" ht="12.75">
      <c r="C50" t="s">
        <v>84</v>
      </c>
      <c r="D50" s="1">
        <v>6</v>
      </c>
      <c r="M50" s="1">
        <v>29</v>
      </c>
      <c r="N50" s="1">
        <v>35</v>
      </c>
    </row>
    <row r="51" spans="3:14" ht="12.75">
      <c r="C51" t="s">
        <v>85</v>
      </c>
      <c r="D51" s="1">
        <v>239</v>
      </c>
      <c r="F51" s="1">
        <v>53</v>
      </c>
      <c r="G51" s="1">
        <v>8</v>
      </c>
      <c r="H51" s="1">
        <v>124</v>
      </c>
      <c r="I51" s="1">
        <v>17</v>
      </c>
      <c r="J51" s="1">
        <v>35</v>
      </c>
      <c r="M51" s="1">
        <v>10</v>
      </c>
      <c r="N51" s="1">
        <v>486</v>
      </c>
    </row>
    <row r="52" spans="3:14" ht="12.75">
      <c r="C52" t="s">
        <v>86</v>
      </c>
      <c r="D52" s="1">
        <v>26</v>
      </c>
      <c r="F52" s="1">
        <v>2</v>
      </c>
      <c r="H52" s="1">
        <v>3</v>
      </c>
      <c r="M52" s="1">
        <v>1</v>
      </c>
      <c r="N52" s="1">
        <v>32</v>
      </c>
    </row>
    <row r="53" spans="3:14" ht="12.75">
      <c r="C53" t="s">
        <v>87</v>
      </c>
      <c r="D53" s="1">
        <v>16</v>
      </c>
      <c r="M53" s="1">
        <v>3</v>
      </c>
      <c r="N53" s="1">
        <v>19</v>
      </c>
    </row>
    <row r="54" spans="3:14" ht="12.75">
      <c r="C54" t="s">
        <v>88</v>
      </c>
      <c r="G54" s="1">
        <v>22</v>
      </c>
      <c r="I54" s="1">
        <v>3</v>
      </c>
      <c r="J54" s="1">
        <v>1</v>
      </c>
      <c r="N54" s="1">
        <v>26</v>
      </c>
    </row>
    <row r="55" spans="3:14" ht="12.75">
      <c r="C55" t="s">
        <v>89</v>
      </c>
      <c r="D55" s="1">
        <v>1</v>
      </c>
      <c r="N55" s="1">
        <v>1</v>
      </c>
    </row>
    <row r="56" spans="3:14" ht="12.75">
      <c r="C56" t="s">
        <v>90</v>
      </c>
      <c r="K56" s="1">
        <v>2</v>
      </c>
      <c r="N56" s="1">
        <v>2</v>
      </c>
    </row>
    <row r="57" spans="3:14" ht="12.75">
      <c r="C57" t="s">
        <v>91</v>
      </c>
      <c r="K57" s="1">
        <v>1</v>
      </c>
      <c r="M57" s="1">
        <v>5</v>
      </c>
      <c r="N57" s="1">
        <v>6</v>
      </c>
    </row>
    <row r="58" spans="3:14" ht="12.75">
      <c r="C58" t="s">
        <v>92</v>
      </c>
      <c r="M58" s="1">
        <v>2</v>
      </c>
      <c r="N58" s="1">
        <v>2</v>
      </c>
    </row>
    <row r="59" spans="3:14" ht="12.75">
      <c r="C59" t="s">
        <v>93</v>
      </c>
      <c r="D59" s="1">
        <v>1</v>
      </c>
      <c r="M59" s="1">
        <v>6</v>
      </c>
      <c r="N59" s="1">
        <v>7</v>
      </c>
    </row>
    <row r="60" spans="3:14" ht="12.75">
      <c r="C60" t="s">
        <v>94</v>
      </c>
      <c r="D60" s="1">
        <v>28</v>
      </c>
      <c r="M60" s="1">
        <v>2</v>
      </c>
      <c r="N60" s="1">
        <v>30</v>
      </c>
    </row>
    <row r="61" spans="3:14" ht="12.75">
      <c r="C61" t="s">
        <v>95</v>
      </c>
      <c r="D61" s="1">
        <v>30</v>
      </c>
      <c r="H61" s="1">
        <v>1</v>
      </c>
      <c r="N61" s="1">
        <v>31</v>
      </c>
    </row>
    <row r="62" spans="3:14" ht="12.75">
      <c r="C62" t="s">
        <v>96</v>
      </c>
      <c r="K62" s="1">
        <v>17</v>
      </c>
      <c r="M62" s="1">
        <v>29</v>
      </c>
      <c r="N62" s="1">
        <v>46</v>
      </c>
    </row>
    <row r="63" spans="3:14" ht="12.75">
      <c r="C63" t="s">
        <v>97</v>
      </c>
      <c r="D63" s="1">
        <v>51</v>
      </c>
      <c r="J63" s="1">
        <v>2</v>
      </c>
      <c r="M63" s="1">
        <v>147</v>
      </c>
      <c r="N63" s="1">
        <v>200</v>
      </c>
    </row>
    <row r="64" spans="3:14" ht="12.75">
      <c r="C64" t="s">
        <v>98</v>
      </c>
      <c r="K64" s="1">
        <v>5</v>
      </c>
      <c r="M64" s="1">
        <v>2</v>
      </c>
      <c r="N64" s="1">
        <v>7</v>
      </c>
    </row>
    <row r="65" spans="3:14" ht="12.75">
      <c r="C65" t="s">
        <v>99</v>
      </c>
      <c r="D65" s="1">
        <v>8</v>
      </c>
      <c r="I65" s="1">
        <v>1</v>
      </c>
      <c r="M65" s="1">
        <v>52</v>
      </c>
      <c r="N65" s="1">
        <v>61</v>
      </c>
    </row>
    <row r="66" spans="3:14" ht="12.75">
      <c r="C66" t="s">
        <v>100</v>
      </c>
      <c r="D66" s="1">
        <v>17</v>
      </c>
      <c r="J66" s="1">
        <v>4</v>
      </c>
      <c r="M66" s="1">
        <v>168</v>
      </c>
      <c r="N66" s="1">
        <v>189</v>
      </c>
    </row>
    <row r="67" spans="3:14" ht="12.75">
      <c r="C67" t="s">
        <v>101</v>
      </c>
      <c r="J67" s="1">
        <v>1</v>
      </c>
      <c r="M67" s="1">
        <v>21</v>
      </c>
      <c r="N67" s="1">
        <v>22</v>
      </c>
    </row>
    <row r="68" spans="3:14" ht="12.75">
      <c r="C68" t="s">
        <v>102</v>
      </c>
      <c r="K68" s="1">
        <v>1</v>
      </c>
      <c r="N68" s="1">
        <v>1</v>
      </c>
    </row>
    <row r="69" spans="3:14" ht="12.75">
      <c r="C69" t="s">
        <v>103</v>
      </c>
      <c r="H69" s="1">
        <v>2</v>
      </c>
      <c r="J69" s="1">
        <v>3</v>
      </c>
      <c r="K69" s="1">
        <v>63</v>
      </c>
      <c r="M69" s="1">
        <v>48</v>
      </c>
      <c r="N69" s="1">
        <v>116</v>
      </c>
    </row>
    <row r="70" spans="3:14" ht="12.75">
      <c r="C70" t="s">
        <v>104</v>
      </c>
      <c r="K70" s="1">
        <v>36</v>
      </c>
      <c r="M70" s="1">
        <v>14</v>
      </c>
      <c r="N70" s="1">
        <v>50</v>
      </c>
    </row>
    <row r="71" spans="3:14" ht="12.75">
      <c r="C71" t="s">
        <v>105</v>
      </c>
      <c r="D71" s="1">
        <v>97</v>
      </c>
      <c r="J71" s="1">
        <v>3</v>
      </c>
      <c r="M71" s="1">
        <v>3</v>
      </c>
      <c r="N71" s="1">
        <v>103</v>
      </c>
    </row>
    <row r="72" spans="3:14" ht="12.75">
      <c r="C72" t="s">
        <v>106</v>
      </c>
      <c r="D72" s="1">
        <v>13</v>
      </c>
      <c r="F72" s="1">
        <v>3</v>
      </c>
      <c r="G72" s="1">
        <v>1</v>
      </c>
      <c r="H72" s="1">
        <v>3</v>
      </c>
      <c r="I72" s="1">
        <v>1</v>
      </c>
      <c r="M72" s="1">
        <v>5</v>
      </c>
      <c r="N72" s="1">
        <v>26</v>
      </c>
    </row>
    <row r="73" spans="3:14" ht="12.75">
      <c r="C73" t="s">
        <v>107</v>
      </c>
      <c r="D73" s="1">
        <v>24</v>
      </c>
      <c r="G73" s="1">
        <v>1</v>
      </c>
      <c r="H73" s="1">
        <v>2</v>
      </c>
      <c r="I73" s="1">
        <v>2</v>
      </c>
      <c r="M73" s="1">
        <v>1</v>
      </c>
      <c r="N73" s="1">
        <v>30</v>
      </c>
    </row>
    <row r="74" spans="3:14" ht="12.75">
      <c r="C74" t="s">
        <v>108</v>
      </c>
      <c r="D74" s="1">
        <v>56</v>
      </c>
      <c r="F74" s="1">
        <v>1</v>
      </c>
      <c r="G74" s="1">
        <v>2</v>
      </c>
      <c r="H74" s="1">
        <v>6</v>
      </c>
      <c r="I74" s="1">
        <v>2</v>
      </c>
      <c r="M74" s="1">
        <v>1</v>
      </c>
      <c r="N74" s="1">
        <v>68</v>
      </c>
    </row>
    <row r="75" spans="3:14" ht="12.75">
      <c r="C75" t="s">
        <v>109</v>
      </c>
      <c r="D75" s="1">
        <v>233</v>
      </c>
      <c r="F75" s="1">
        <v>6</v>
      </c>
      <c r="G75" s="1">
        <v>10</v>
      </c>
      <c r="H75" s="1">
        <v>11</v>
      </c>
      <c r="I75" s="1">
        <v>3</v>
      </c>
      <c r="J75" s="1">
        <v>4</v>
      </c>
      <c r="M75" s="1">
        <v>14</v>
      </c>
      <c r="N75" s="1">
        <v>281</v>
      </c>
    </row>
    <row r="76" spans="3:14" ht="12.75">
      <c r="C76" t="s">
        <v>110</v>
      </c>
      <c r="M76" s="1">
        <v>1</v>
      </c>
      <c r="N76" s="1">
        <v>1</v>
      </c>
    </row>
    <row r="77" spans="3:14" ht="12.75">
      <c r="C77" t="s">
        <v>111</v>
      </c>
      <c r="D77" s="1">
        <v>41</v>
      </c>
      <c r="F77" s="1">
        <v>2</v>
      </c>
      <c r="H77" s="1">
        <v>2</v>
      </c>
      <c r="I77" s="1">
        <v>2</v>
      </c>
      <c r="J77" s="1">
        <v>1</v>
      </c>
      <c r="M77" s="1">
        <v>5</v>
      </c>
      <c r="N77" s="1">
        <v>53</v>
      </c>
    </row>
    <row r="78" spans="3:14" ht="12.75">
      <c r="C78" t="s">
        <v>112</v>
      </c>
      <c r="D78" s="1">
        <v>2713</v>
      </c>
      <c r="F78" s="1">
        <v>16</v>
      </c>
      <c r="H78" s="1">
        <v>181</v>
      </c>
      <c r="I78" s="1">
        <v>2</v>
      </c>
      <c r="J78" s="1">
        <v>15</v>
      </c>
      <c r="M78" s="1">
        <v>428</v>
      </c>
      <c r="N78" s="1">
        <v>3355</v>
      </c>
    </row>
    <row r="79" spans="3:14" ht="12.75">
      <c r="C79" t="s">
        <v>113</v>
      </c>
      <c r="D79" s="1">
        <v>6</v>
      </c>
      <c r="I79" s="1">
        <v>1</v>
      </c>
      <c r="K79" s="1">
        <v>1</v>
      </c>
      <c r="M79" s="1">
        <v>8</v>
      </c>
      <c r="N79" s="1">
        <v>16</v>
      </c>
    </row>
    <row r="80" spans="3:14" ht="12.75">
      <c r="C80" t="s">
        <v>114</v>
      </c>
      <c r="M80" s="1">
        <v>36</v>
      </c>
      <c r="N80" s="1">
        <v>36</v>
      </c>
    </row>
    <row r="81" spans="3:14" ht="12.75">
      <c r="C81" t="s">
        <v>115</v>
      </c>
      <c r="D81" s="1">
        <v>16</v>
      </c>
      <c r="J81" s="1">
        <v>2</v>
      </c>
      <c r="K81" s="1">
        <v>5</v>
      </c>
      <c r="M81" s="1">
        <v>83</v>
      </c>
      <c r="N81" s="1">
        <v>106</v>
      </c>
    </row>
    <row r="82" spans="3:14" ht="12.75">
      <c r="C82" t="s">
        <v>116</v>
      </c>
      <c r="D82" s="1">
        <v>45</v>
      </c>
      <c r="F82" s="1">
        <v>6</v>
      </c>
      <c r="G82" s="1">
        <v>1</v>
      </c>
      <c r="H82" s="1">
        <v>6</v>
      </c>
      <c r="I82" s="1">
        <v>2</v>
      </c>
      <c r="J82" s="1">
        <v>2</v>
      </c>
      <c r="M82" s="1">
        <v>17</v>
      </c>
      <c r="N82" s="1">
        <v>79</v>
      </c>
    </row>
    <row r="83" spans="3:14" ht="12.75">
      <c r="C83" t="s">
        <v>117</v>
      </c>
      <c r="D83" s="1">
        <v>2</v>
      </c>
      <c r="M83" s="1">
        <v>4</v>
      </c>
      <c r="N83" s="1">
        <v>6</v>
      </c>
    </row>
    <row r="84" spans="3:14" ht="12.75">
      <c r="C84" t="s">
        <v>118</v>
      </c>
      <c r="D84" s="1">
        <v>152</v>
      </c>
      <c r="F84" s="1">
        <v>2</v>
      </c>
      <c r="G84" s="1">
        <v>1</v>
      </c>
      <c r="H84" s="1">
        <v>22</v>
      </c>
      <c r="I84" s="1">
        <v>6</v>
      </c>
      <c r="J84" s="1">
        <v>1</v>
      </c>
      <c r="M84" s="1">
        <v>12</v>
      </c>
      <c r="N84" s="1">
        <v>196</v>
      </c>
    </row>
    <row r="85" spans="3:14" ht="12.75">
      <c r="C85" t="s">
        <v>119</v>
      </c>
      <c r="D85" s="1">
        <v>9</v>
      </c>
      <c r="K85" s="1">
        <v>17</v>
      </c>
      <c r="N85" s="1">
        <v>26</v>
      </c>
    </row>
    <row r="86" spans="3:14" ht="12.75">
      <c r="C86" t="s">
        <v>120</v>
      </c>
      <c r="D86" s="1">
        <v>7</v>
      </c>
      <c r="M86" s="1">
        <v>25</v>
      </c>
      <c r="N86" s="1">
        <v>32</v>
      </c>
    </row>
    <row r="87" spans="3:14" ht="12.75">
      <c r="C87" t="s">
        <v>121</v>
      </c>
      <c r="D87" s="1">
        <v>68</v>
      </c>
      <c r="F87" s="1">
        <v>2</v>
      </c>
      <c r="H87" s="1">
        <v>1</v>
      </c>
      <c r="I87" s="1">
        <v>1</v>
      </c>
      <c r="M87" s="1">
        <v>21</v>
      </c>
      <c r="N87" s="1">
        <v>93</v>
      </c>
    </row>
    <row r="88" spans="3:14" ht="12.75">
      <c r="C88" t="s">
        <v>123</v>
      </c>
      <c r="D88" s="1">
        <v>2</v>
      </c>
      <c r="N88" s="1">
        <v>2</v>
      </c>
    </row>
    <row r="89" spans="3:14" ht="12.75">
      <c r="C89" t="s">
        <v>124</v>
      </c>
      <c r="M89" s="1">
        <v>13</v>
      </c>
      <c r="N89" s="1">
        <v>13</v>
      </c>
    </row>
    <row r="90" spans="3:14" ht="12.75">
      <c r="C90" t="s">
        <v>125</v>
      </c>
      <c r="J90" s="1">
        <v>1</v>
      </c>
      <c r="K90" s="1">
        <v>54</v>
      </c>
      <c r="M90" s="1">
        <v>73</v>
      </c>
      <c r="N90" s="1">
        <v>128</v>
      </c>
    </row>
    <row r="91" spans="3:14" ht="12.75">
      <c r="C91" t="s">
        <v>126</v>
      </c>
      <c r="D91" s="1">
        <v>316</v>
      </c>
      <c r="F91" s="1">
        <v>16</v>
      </c>
      <c r="G91" s="1">
        <v>17</v>
      </c>
      <c r="H91" s="1">
        <v>28</v>
      </c>
      <c r="I91" s="1">
        <v>19</v>
      </c>
      <c r="M91" s="1">
        <v>16</v>
      </c>
      <c r="N91" s="1">
        <v>412</v>
      </c>
    </row>
    <row r="92" spans="3:14" ht="12.75">
      <c r="C92" t="s">
        <v>127</v>
      </c>
      <c r="M92" s="1">
        <v>2</v>
      </c>
      <c r="N92" s="1">
        <v>2</v>
      </c>
    </row>
    <row r="93" spans="3:14" ht="12.75">
      <c r="C93" t="s">
        <v>128</v>
      </c>
      <c r="D93" s="1">
        <v>1386</v>
      </c>
      <c r="F93" s="1">
        <v>7</v>
      </c>
      <c r="G93" s="1">
        <v>7</v>
      </c>
      <c r="H93" s="1">
        <v>31</v>
      </c>
      <c r="I93" s="1">
        <v>24</v>
      </c>
      <c r="J93" s="1">
        <v>24</v>
      </c>
      <c r="M93" s="1">
        <v>301</v>
      </c>
      <c r="N93" s="1">
        <v>1780</v>
      </c>
    </row>
    <row r="94" spans="3:14" ht="12.75">
      <c r="C94" t="s">
        <v>129</v>
      </c>
      <c r="D94" s="1">
        <v>8</v>
      </c>
      <c r="M94" s="1">
        <v>18</v>
      </c>
      <c r="N94" s="1">
        <v>26</v>
      </c>
    </row>
    <row r="95" spans="3:14" ht="12.75">
      <c r="C95" t="s">
        <v>130</v>
      </c>
      <c r="D95" s="1">
        <v>160</v>
      </c>
      <c r="F95" s="1">
        <v>14</v>
      </c>
      <c r="G95" s="1">
        <v>29</v>
      </c>
      <c r="H95" s="1">
        <v>18</v>
      </c>
      <c r="I95" s="1">
        <v>8</v>
      </c>
      <c r="J95" s="1">
        <v>3</v>
      </c>
      <c r="M95" s="1">
        <v>11</v>
      </c>
      <c r="N95" s="1">
        <v>243</v>
      </c>
    </row>
    <row r="96" spans="3:14" ht="12.75">
      <c r="C96" t="s">
        <v>131</v>
      </c>
      <c r="J96" s="1">
        <v>1</v>
      </c>
      <c r="N96" s="1">
        <v>1</v>
      </c>
    </row>
    <row r="97" spans="3:14" ht="12.75">
      <c r="C97" t="s">
        <v>132</v>
      </c>
      <c r="H97" s="1">
        <v>1</v>
      </c>
      <c r="K97" s="1">
        <v>11</v>
      </c>
      <c r="M97" s="1">
        <v>13</v>
      </c>
      <c r="N97" s="1">
        <v>25</v>
      </c>
    </row>
    <row r="98" spans="3:14" ht="12.75">
      <c r="C98" t="s">
        <v>133</v>
      </c>
      <c r="K98" s="1">
        <v>1</v>
      </c>
      <c r="M98" s="1">
        <v>9</v>
      </c>
      <c r="N98" s="1">
        <v>10</v>
      </c>
    </row>
    <row r="99" spans="3:14" ht="12.75">
      <c r="C99" t="s">
        <v>134</v>
      </c>
      <c r="K99" s="1">
        <v>8</v>
      </c>
      <c r="M99" s="1">
        <v>7</v>
      </c>
      <c r="N99" s="1">
        <v>15</v>
      </c>
    </row>
    <row r="100" spans="3:14" ht="12.75">
      <c r="C100" t="s">
        <v>135</v>
      </c>
      <c r="M100" s="1">
        <v>2</v>
      </c>
      <c r="N100" s="1">
        <v>2</v>
      </c>
    </row>
    <row r="101" spans="3:14" ht="12.75">
      <c r="C101" t="s">
        <v>136</v>
      </c>
      <c r="D101" s="1">
        <v>1</v>
      </c>
      <c r="F101" s="1">
        <v>1</v>
      </c>
      <c r="I101" s="1">
        <v>9</v>
      </c>
      <c r="J101" s="1">
        <v>3</v>
      </c>
      <c r="K101" s="1">
        <v>15</v>
      </c>
      <c r="M101" s="1">
        <v>27</v>
      </c>
      <c r="N101" s="1">
        <v>56</v>
      </c>
    </row>
    <row r="102" spans="3:14" ht="12.75">
      <c r="C102" t="s">
        <v>137</v>
      </c>
      <c r="D102" s="1">
        <v>4</v>
      </c>
      <c r="N102" s="1">
        <v>4</v>
      </c>
    </row>
    <row r="103" spans="3:14" ht="12.75">
      <c r="C103" t="s">
        <v>138</v>
      </c>
      <c r="D103" s="1">
        <v>123</v>
      </c>
      <c r="H103" s="1">
        <v>3</v>
      </c>
      <c r="I103" s="1">
        <v>1</v>
      </c>
      <c r="M103" s="1">
        <v>83</v>
      </c>
      <c r="N103" s="1">
        <v>210</v>
      </c>
    </row>
    <row r="104" spans="3:14" ht="12.75">
      <c r="C104" t="s">
        <v>139</v>
      </c>
      <c r="D104" s="1">
        <v>7</v>
      </c>
      <c r="I104" s="1">
        <v>1</v>
      </c>
      <c r="J104" s="1">
        <v>3</v>
      </c>
      <c r="K104" s="1">
        <v>27</v>
      </c>
      <c r="M104" s="1">
        <v>123</v>
      </c>
      <c r="N104" s="1">
        <v>161</v>
      </c>
    </row>
    <row r="105" spans="3:14" ht="12.75">
      <c r="C105" t="s">
        <v>140</v>
      </c>
      <c r="J105" s="1">
        <v>2</v>
      </c>
      <c r="K105" s="1">
        <v>32</v>
      </c>
      <c r="M105" s="1">
        <v>47</v>
      </c>
      <c r="N105" s="1">
        <v>81</v>
      </c>
    </row>
    <row r="106" spans="3:14" ht="12.75">
      <c r="C106" t="s">
        <v>141</v>
      </c>
      <c r="D106" s="1">
        <v>1</v>
      </c>
      <c r="K106" s="1">
        <v>2</v>
      </c>
      <c r="M106" s="1">
        <v>33</v>
      </c>
      <c r="N106" s="1">
        <v>36</v>
      </c>
    </row>
    <row r="107" spans="3:14" ht="12.75">
      <c r="C107" t="s">
        <v>142</v>
      </c>
      <c r="D107" s="1">
        <v>4734</v>
      </c>
      <c r="F107" s="1">
        <v>99</v>
      </c>
      <c r="G107" s="1">
        <v>59</v>
      </c>
      <c r="H107" s="1">
        <v>361</v>
      </c>
      <c r="I107" s="1">
        <v>150</v>
      </c>
      <c r="J107" s="1">
        <v>50</v>
      </c>
      <c r="M107" s="1">
        <v>596</v>
      </c>
      <c r="N107" s="1">
        <v>6049</v>
      </c>
    </row>
    <row r="108" spans="3:14" ht="12.75">
      <c r="C108" t="s">
        <v>143</v>
      </c>
      <c r="K108" s="1">
        <v>2</v>
      </c>
      <c r="M108" s="1">
        <v>21</v>
      </c>
      <c r="N108" s="1">
        <v>23</v>
      </c>
    </row>
    <row r="109" spans="3:14" ht="12.75">
      <c r="C109" t="s">
        <v>144</v>
      </c>
      <c r="D109" s="1">
        <v>1351</v>
      </c>
      <c r="F109" s="1">
        <v>7</v>
      </c>
      <c r="G109" s="1">
        <v>8</v>
      </c>
      <c r="H109" s="1">
        <v>41</v>
      </c>
      <c r="I109" s="1">
        <v>28</v>
      </c>
      <c r="J109" s="1">
        <v>93</v>
      </c>
      <c r="M109" s="1">
        <v>1378</v>
      </c>
      <c r="N109" s="1">
        <v>2906</v>
      </c>
    </row>
    <row r="110" spans="3:14" ht="12.75">
      <c r="C110" t="s">
        <v>145</v>
      </c>
      <c r="D110" s="1">
        <v>1372</v>
      </c>
      <c r="F110" s="1">
        <v>198</v>
      </c>
      <c r="G110" s="1">
        <v>86</v>
      </c>
      <c r="H110" s="1">
        <v>299</v>
      </c>
      <c r="I110" s="1">
        <v>62</v>
      </c>
      <c r="J110" s="1">
        <v>5</v>
      </c>
      <c r="M110" s="1">
        <v>108</v>
      </c>
      <c r="N110" s="1">
        <v>2130</v>
      </c>
    </row>
    <row r="111" spans="3:14" ht="12.75">
      <c r="C111" t="s">
        <v>146</v>
      </c>
      <c r="G111" s="1">
        <v>1</v>
      </c>
      <c r="J111" s="1">
        <v>18</v>
      </c>
      <c r="N111" s="1">
        <v>19</v>
      </c>
    </row>
    <row r="112" spans="3:14" ht="12.75">
      <c r="C112" t="s">
        <v>147</v>
      </c>
      <c r="J112" s="1">
        <v>3</v>
      </c>
      <c r="K112" s="1">
        <v>6</v>
      </c>
      <c r="M112" s="1">
        <v>20</v>
      </c>
      <c r="N112" s="1">
        <v>29</v>
      </c>
    </row>
    <row r="113" spans="3:14" ht="12.75">
      <c r="C113" t="s">
        <v>148</v>
      </c>
      <c r="D113" s="1">
        <v>3541</v>
      </c>
      <c r="F113" s="1">
        <v>328</v>
      </c>
      <c r="G113" s="1">
        <v>97</v>
      </c>
      <c r="H113" s="1">
        <v>684</v>
      </c>
      <c r="I113" s="1">
        <v>105</v>
      </c>
      <c r="J113" s="1">
        <v>23</v>
      </c>
      <c r="M113" s="1">
        <v>305</v>
      </c>
      <c r="N113" s="1">
        <v>5083</v>
      </c>
    </row>
    <row r="114" spans="3:14" ht="12.75">
      <c r="C114" t="s">
        <v>149</v>
      </c>
      <c r="D114" s="1">
        <v>11</v>
      </c>
      <c r="F114" s="1">
        <v>1</v>
      </c>
      <c r="G114" s="1">
        <v>2</v>
      </c>
      <c r="H114" s="1">
        <v>1</v>
      </c>
      <c r="I114" s="1">
        <v>2</v>
      </c>
      <c r="N114" s="1">
        <v>17</v>
      </c>
    </row>
    <row r="115" spans="3:14" ht="12.75">
      <c r="C115" t="s">
        <v>150</v>
      </c>
      <c r="J115" s="1">
        <v>1</v>
      </c>
      <c r="K115" s="1">
        <v>1</v>
      </c>
      <c r="M115" s="1">
        <v>15</v>
      </c>
      <c r="N115" s="1">
        <v>17</v>
      </c>
    </row>
    <row r="116" spans="3:14" ht="12.75">
      <c r="C116" t="s">
        <v>151</v>
      </c>
      <c r="D116" s="1">
        <v>3</v>
      </c>
      <c r="M116" s="1">
        <v>5</v>
      </c>
      <c r="N116" s="1">
        <v>8</v>
      </c>
    </row>
    <row r="117" spans="3:14" ht="12.75">
      <c r="C117" t="s">
        <v>152</v>
      </c>
      <c r="D117" s="1">
        <v>1</v>
      </c>
      <c r="J117" s="1">
        <v>1</v>
      </c>
      <c r="M117" s="1">
        <v>5</v>
      </c>
      <c r="N117" s="1">
        <v>7</v>
      </c>
    </row>
    <row r="118" spans="3:14" ht="12.75">
      <c r="C118" t="s">
        <v>153</v>
      </c>
      <c r="M118" s="1">
        <v>2</v>
      </c>
      <c r="N118" s="1">
        <v>2</v>
      </c>
    </row>
    <row r="119" spans="3:14" ht="12.75">
      <c r="C119" t="s">
        <v>154</v>
      </c>
      <c r="I119" s="1">
        <v>1</v>
      </c>
      <c r="K119" s="1">
        <v>1</v>
      </c>
      <c r="N119" s="1">
        <v>2</v>
      </c>
    </row>
    <row r="120" spans="3:14" ht="12.75">
      <c r="C120" t="s">
        <v>155</v>
      </c>
      <c r="K120" s="1">
        <v>4</v>
      </c>
      <c r="M120" s="1">
        <v>1</v>
      </c>
      <c r="N120" s="1">
        <v>5</v>
      </c>
    </row>
    <row r="121" spans="3:14" ht="12.75">
      <c r="C121" t="s">
        <v>156</v>
      </c>
      <c r="D121" s="1">
        <v>2</v>
      </c>
      <c r="N121" s="1">
        <v>2</v>
      </c>
    </row>
    <row r="122" spans="3:14" ht="12.75">
      <c r="C122" t="s">
        <v>157</v>
      </c>
      <c r="D122" s="1">
        <v>71</v>
      </c>
      <c r="F122" s="1">
        <v>3</v>
      </c>
      <c r="G122" s="1">
        <v>4</v>
      </c>
      <c r="H122" s="1">
        <v>7</v>
      </c>
      <c r="I122" s="1">
        <v>8</v>
      </c>
      <c r="J122" s="1">
        <v>25</v>
      </c>
      <c r="M122" s="1">
        <v>19</v>
      </c>
      <c r="N122" s="1">
        <v>137</v>
      </c>
    </row>
    <row r="123" spans="3:14" ht="12.75">
      <c r="C123" t="s">
        <v>158</v>
      </c>
      <c r="D123" s="1">
        <v>31</v>
      </c>
      <c r="F123" s="1">
        <v>16</v>
      </c>
      <c r="G123" s="1">
        <v>4</v>
      </c>
      <c r="H123" s="1">
        <v>25</v>
      </c>
      <c r="J123" s="1">
        <v>2</v>
      </c>
      <c r="M123" s="1">
        <v>10</v>
      </c>
      <c r="N123" s="1">
        <v>88</v>
      </c>
    </row>
    <row r="124" spans="3:14" ht="12.75">
      <c r="C124" t="s">
        <v>159</v>
      </c>
      <c r="D124" s="1">
        <v>154</v>
      </c>
      <c r="F124" s="1">
        <v>23</v>
      </c>
      <c r="G124" s="1">
        <v>2</v>
      </c>
      <c r="H124" s="1">
        <v>14</v>
      </c>
      <c r="I124" s="1">
        <v>4</v>
      </c>
      <c r="J124" s="1">
        <v>3</v>
      </c>
      <c r="M124" s="1">
        <v>36</v>
      </c>
      <c r="N124" s="1">
        <v>236</v>
      </c>
    </row>
    <row r="125" spans="3:14" ht="12.75">
      <c r="C125" t="s">
        <v>160</v>
      </c>
      <c r="D125" s="1">
        <v>1</v>
      </c>
      <c r="N125" s="1">
        <v>1</v>
      </c>
    </row>
    <row r="126" spans="3:14" ht="12.75">
      <c r="C126" t="s">
        <v>161</v>
      </c>
      <c r="H126" s="1">
        <v>1</v>
      </c>
      <c r="N126" s="1">
        <v>1</v>
      </c>
    </row>
    <row r="127" spans="3:14" ht="12.75">
      <c r="C127" t="s">
        <v>162</v>
      </c>
      <c r="D127" s="1">
        <v>143</v>
      </c>
      <c r="F127" s="1">
        <v>1</v>
      </c>
      <c r="H127" s="1">
        <v>6</v>
      </c>
      <c r="J127" s="1">
        <v>1</v>
      </c>
      <c r="M127" s="1">
        <v>39</v>
      </c>
      <c r="N127" s="1">
        <v>190</v>
      </c>
    </row>
    <row r="128" spans="3:14" ht="12.75">
      <c r="C128" t="s">
        <v>163</v>
      </c>
      <c r="M128" s="1">
        <v>1</v>
      </c>
      <c r="N128" s="1">
        <v>1</v>
      </c>
    </row>
    <row r="129" spans="3:14" ht="12.75">
      <c r="C129" t="s">
        <v>164</v>
      </c>
      <c r="D129" s="1">
        <v>403</v>
      </c>
      <c r="F129" s="1">
        <v>42</v>
      </c>
      <c r="G129" s="1">
        <v>10</v>
      </c>
      <c r="H129" s="1">
        <v>50</v>
      </c>
      <c r="I129" s="1">
        <v>5</v>
      </c>
      <c r="J129" s="1">
        <v>22</v>
      </c>
      <c r="M129" s="1">
        <v>283</v>
      </c>
      <c r="N129" s="1">
        <v>815</v>
      </c>
    </row>
    <row r="130" spans="3:14" ht="12.75">
      <c r="C130" t="s">
        <v>165</v>
      </c>
      <c r="D130" s="1">
        <v>116</v>
      </c>
      <c r="F130" s="1">
        <v>4</v>
      </c>
      <c r="G130" s="1">
        <v>1</v>
      </c>
      <c r="H130" s="1">
        <v>3</v>
      </c>
      <c r="I130" s="1">
        <v>1</v>
      </c>
      <c r="J130" s="1">
        <v>6</v>
      </c>
      <c r="M130" s="1">
        <v>28</v>
      </c>
      <c r="N130" s="1">
        <v>159</v>
      </c>
    </row>
    <row r="131" spans="3:14" ht="12.75">
      <c r="C131" t="s">
        <v>166</v>
      </c>
      <c r="M131" s="1">
        <v>1</v>
      </c>
      <c r="N131" s="1">
        <v>1</v>
      </c>
    </row>
    <row r="132" spans="3:14" ht="12.75">
      <c r="C132" t="s">
        <v>167</v>
      </c>
      <c r="H132" s="1">
        <v>1</v>
      </c>
      <c r="M132" s="1">
        <v>1</v>
      </c>
      <c r="N132" s="1">
        <v>2</v>
      </c>
    </row>
    <row r="133" spans="3:14" ht="12.75">
      <c r="C133" t="s">
        <v>168</v>
      </c>
      <c r="D133" s="1">
        <v>10</v>
      </c>
      <c r="J133" s="1">
        <v>3</v>
      </c>
      <c r="M133" s="1">
        <v>53</v>
      </c>
      <c r="N133" s="1">
        <v>66</v>
      </c>
    </row>
    <row r="134" spans="3:14" ht="12.75">
      <c r="C134" t="s">
        <v>169</v>
      </c>
      <c r="D134" s="1">
        <v>7</v>
      </c>
      <c r="N134" s="1">
        <v>7</v>
      </c>
    </row>
    <row r="135" spans="3:14" ht="12.75">
      <c r="C135" t="s">
        <v>170</v>
      </c>
      <c r="G135" s="1">
        <v>3</v>
      </c>
      <c r="J135" s="1">
        <v>2</v>
      </c>
      <c r="N135" s="1">
        <v>5</v>
      </c>
    </row>
    <row r="136" spans="3:14" ht="12.75">
      <c r="C136" t="s">
        <v>171</v>
      </c>
      <c r="D136" s="1">
        <v>57</v>
      </c>
      <c r="F136" s="1">
        <v>3</v>
      </c>
      <c r="H136" s="1">
        <v>3</v>
      </c>
      <c r="J136" s="1">
        <v>13</v>
      </c>
      <c r="M136" s="1">
        <v>261</v>
      </c>
      <c r="N136" s="1">
        <v>337</v>
      </c>
    </row>
    <row r="137" spans="3:14" ht="12.75">
      <c r="C137" t="s">
        <v>172</v>
      </c>
      <c r="D137" s="1">
        <v>209</v>
      </c>
      <c r="F137" s="1">
        <v>56</v>
      </c>
      <c r="G137" s="1">
        <v>19</v>
      </c>
      <c r="H137" s="1">
        <v>59</v>
      </c>
      <c r="I137" s="1">
        <v>7</v>
      </c>
      <c r="J137" s="1">
        <v>1</v>
      </c>
      <c r="M137" s="1">
        <v>13</v>
      </c>
      <c r="N137" s="1">
        <v>364</v>
      </c>
    </row>
    <row r="138" spans="3:14" ht="12.75">
      <c r="C138" t="s">
        <v>173</v>
      </c>
      <c r="M138" s="1">
        <v>1</v>
      </c>
      <c r="N138" s="1">
        <v>1</v>
      </c>
    </row>
    <row r="139" spans="3:14" ht="12.75">
      <c r="C139" t="s">
        <v>174</v>
      </c>
      <c r="D139" s="1">
        <v>5</v>
      </c>
      <c r="H139" s="1">
        <v>2</v>
      </c>
      <c r="I139" s="1">
        <v>1</v>
      </c>
      <c r="J139" s="1">
        <v>1</v>
      </c>
      <c r="N139" s="1">
        <v>9</v>
      </c>
    </row>
    <row r="140" spans="3:14" ht="12.75">
      <c r="C140" t="s">
        <v>175</v>
      </c>
      <c r="D140" s="1">
        <v>2</v>
      </c>
      <c r="N140" s="1">
        <v>2</v>
      </c>
    </row>
    <row r="141" spans="3:14" ht="12.75">
      <c r="C141" t="s">
        <v>176</v>
      </c>
      <c r="K141" s="1">
        <v>1</v>
      </c>
      <c r="N141" s="1">
        <v>1</v>
      </c>
    </row>
    <row r="142" spans="3:14" ht="12.75">
      <c r="C142" t="s">
        <v>177</v>
      </c>
      <c r="J142" s="1">
        <v>1</v>
      </c>
      <c r="M142" s="1">
        <v>5</v>
      </c>
      <c r="N142" s="1">
        <v>6</v>
      </c>
    </row>
    <row r="143" spans="3:14" ht="12.75">
      <c r="C143" t="s">
        <v>178</v>
      </c>
      <c r="D143" s="1">
        <v>170</v>
      </c>
      <c r="F143" s="1">
        <v>1</v>
      </c>
      <c r="G143" s="1">
        <v>2</v>
      </c>
      <c r="H143" s="1">
        <v>1</v>
      </c>
      <c r="I143" s="1">
        <v>3</v>
      </c>
      <c r="J143" s="1">
        <v>10</v>
      </c>
      <c r="K143" s="1">
        <v>298</v>
      </c>
      <c r="M143" s="1">
        <v>609</v>
      </c>
      <c r="N143" s="1">
        <v>1094</v>
      </c>
    </row>
    <row r="144" spans="3:14" ht="12.75">
      <c r="C144" t="s">
        <v>179</v>
      </c>
      <c r="D144" s="1">
        <v>1</v>
      </c>
      <c r="H144" s="1">
        <v>2</v>
      </c>
      <c r="K144" s="1">
        <v>5</v>
      </c>
      <c r="M144" s="1">
        <v>2</v>
      </c>
      <c r="N144" s="1">
        <v>10</v>
      </c>
    </row>
    <row r="145" spans="3:14" ht="12.75">
      <c r="C145" t="s">
        <v>180</v>
      </c>
      <c r="K145" s="1">
        <v>1</v>
      </c>
      <c r="M145" s="1">
        <v>27</v>
      </c>
      <c r="N145" s="1">
        <v>28</v>
      </c>
    </row>
    <row r="146" spans="3:14" ht="12.75">
      <c r="C146" t="s">
        <v>181</v>
      </c>
      <c r="D146" s="1">
        <v>1</v>
      </c>
      <c r="N146" s="1">
        <v>1</v>
      </c>
    </row>
    <row r="147" spans="3:14" ht="12.75">
      <c r="C147" t="s">
        <v>182</v>
      </c>
      <c r="D147" s="1">
        <v>454</v>
      </c>
      <c r="G147" s="1">
        <v>4</v>
      </c>
      <c r="H147" s="1">
        <v>1</v>
      </c>
      <c r="I147" s="1">
        <v>14</v>
      </c>
      <c r="J147" s="1">
        <v>7</v>
      </c>
      <c r="M147" s="1">
        <v>3</v>
      </c>
      <c r="N147" s="1">
        <v>483</v>
      </c>
    </row>
    <row r="148" spans="3:14" ht="12.75">
      <c r="C148" t="s">
        <v>183</v>
      </c>
      <c r="D148" s="1">
        <v>322</v>
      </c>
      <c r="G148" s="1">
        <v>1</v>
      </c>
      <c r="I148" s="1">
        <v>2</v>
      </c>
      <c r="J148" s="1">
        <v>5</v>
      </c>
      <c r="M148" s="1">
        <v>8</v>
      </c>
      <c r="N148" s="1">
        <v>338</v>
      </c>
    </row>
    <row r="149" spans="3:14" ht="12.75">
      <c r="C149" t="s">
        <v>184</v>
      </c>
      <c r="D149" s="1">
        <v>1</v>
      </c>
      <c r="H149" s="1">
        <v>1</v>
      </c>
      <c r="N149" s="1">
        <v>2</v>
      </c>
    </row>
    <row r="150" spans="3:14" ht="12.75">
      <c r="C150" t="s">
        <v>185</v>
      </c>
      <c r="J150" s="1">
        <v>1</v>
      </c>
      <c r="N150" s="1">
        <v>1</v>
      </c>
    </row>
    <row r="151" spans="3:14" ht="12.75">
      <c r="C151" t="s">
        <v>186</v>
      </c>
      <c r="K151" s="1">
        <v>6</v>
      </c>
      <c r="N151" s="1">
        <v>6</v>
      </c>
    </row>
    <row r="152" spans="3:14" ht="12.75">
      <c r="C152" t="s">
        <v>187</v>
      </c>
      <c r="K152" s="1">
        <v>10</v>
      </c>
      <c r="N152" s="1">
        <v>10</v>
      </c>
    </row>
    <row r="153" spans="3:14" ht="12.75">
      <c r="C153" t="s">
        <v>188</v>
      </c>
      <c r="D153" s="1">
        <v>2</v>
      </c>
      <c r="N153" s="1">
        <v>2</v>
      </c>
    </row>
    <row r="154" spans="3:14" ht="12.75">
      <c r="C154" t="s">
        <v>189</v>
      </c>
      <c r="D154" s="1">
        <v>52</v>
      </c>
      <c r="H154" s="1">
        <v>1</v>
      </c>
      <c r="N154" s="1">
        <v>53</v>
      </c>
    </row>
    <row r="155" spans="3:14" ht="12.75">
      <c r="C155" t="s">
        <v>190</v>
      </c>
      <c r="D155" s="1">
        <v>133</v>
      </c>
      <c r="G155" s="1">
        <v>11</v>
      </c>
      <c r="H155" s="1">
        <v>2</v>
      </c>
      <c r="I155" s="1">
        <v>1</v>
      </c>
      <c r="J155" s="1">
        <v>3</v>
      </c>
      <c r="K155" s="1">
        <v>1</v>
      </c>
      <c r="N155" s="1">
        <v>151</v>
      </c>
    </row>
    <row r="156" spans="3:14" ht="12.75">
      <c r="C156" t="s">
        <v>192</v>
      </c>
      <c r="D156" s="1">
        <v>1242</v>
      </c>
      <c r="F156" s="1">
        <v>12</v>
      </c>
      <c r="G156" s="1">
        <v>10</v>
      </c>
      <c r="H156" s="1">
        <v>36</v>
      </c>
      <c r="I156" s="1">
        <v>15</v>
      </c>
      <c r="J156" s="1">
        <v>7</v>
      </c>
      <c r="M156" s="1">
        <v>121</v>
      </c>
      <c r="N156" s="1">
        <v>1443</v>
      </c>
    </row>
    <row r="157" spans="3:14" ht="12.75">
      <c r="C157" t="s">
        <v>193</v>
      </c>
      <c r="K157" s="1">
        <v>1</v>
      </c>
      <c r="N157" s="1">
        <v>1</v>
      </c>
    </row>
    <row r="158" spans="3:14" ht="12.75">
      <c r="C158" t="s">
        <v>195</v>
      </c>
      <c r="H158" s="1">
        <v>1</v>
      </c>
      <c r="I158" s="1">
        <v>2</v>
      </c>
      <c r="J158" s="1">
        <v>6</v>
      </c>
      <c r="K158" s="1">
        <v>121</v>
      </c>
      <c r="M158" s="1">
        <v>188</v>
      </c>
      <c r="N158" s="1">
        <v>318</v>
      </c>
    </row>
    <row r="159" spans="3:14" ht="12.75">
      <c r="C159" t="s">
        <v>196</v>
      </c>
      <c r="D159" s="1">
        <v>123</v>
      </c>
      <c r="H159" s="1">
        <v>1</v>
      </c>
      <c r="I159" s="1">
        <v>1</v>
      </c>
      <c r="J159" s="1">
        <v>4</v>
      </c>
      <c r="M159" s="1">
        <v>3</v>
      </c>
      <c r="N159" s="1">
        <v>132</v>
      </c>
    </row>
    <row r="160" spans="3:14" ht="12.75">
      <c r="C160" t="s">
        <v>197</v>
      </c>
      <c r="J160" s="1">
        <v>1</v>
      </c>
      <c r="K160" s="1">
        <v>3</v>
      </c>
      <c r="N160" s="1">
        <v>4</v>
      </c>
    </row>
    <row r="161" spans="3:14" ht="12.75">
      <c r="C161" t="s">
        <v>198</v>
      </c>
      <c r="D161" s="1">
        <v>3</v>
      </c>
      <c r="G161" s="1">
        <v>1</v>
      </c>
      <c r="I161" s="1">
        <v>5</v>
      </c>
      <c r="N161" s="1">
        <v>9</v>
      </c>
    </row>
    <row r="162" spans="3:14" ht="12.75">
      <c r="C162" t="s">
        <v>199</v>
      </c>
      <c r="K162" s="1">
        <v>1</v>
      </c>
      <c r="N162" s="1">
        <v>1</v>
      </c>
    </row>
    <row r="163" spans="3:14" ht="12.75">
      <c r="C163" t="s">
        <v>200</v>
      </c>
      <c r="J163" s="1">
        <v>15</v>
      </c>
      <c r="K163" s="1">
        <v>62</v>
      </c>
      <c r="M163" s="1">
        <v>158</v>
      </c>
      <c r="N163" s="1">
        <v>235</v>
      </c>
    </row>
    <row r="164" spans="3:14" ht="12.75">
      <c r="C164" t="s">
        <v>201</v>
      </c>
      <c r="M164" s="1">
        <v>1</v>
      </c>
      <c r="N164" s="1">
        <v>1</v>
      </c>
    </row>
    <row r="165" spans="3:14" ht="12.75">
      <c r="C165" t="s">
        <v>202</v>
      </c>
      <c r="J165" s="1">
        <v>2</v>
      </c>
      <c r="K165" s="1">
        <v>1</v>
      </c>
      <c r="M165" s="1">
        <v>2</v>
      </c>
      <c r="N165" s="1">
        <v>5</v>
      </c>
    </row>
    <row r="166" spans="3:14" ht="12.75">
      <c r="C166" t="s">
        <v>203</v>
      </c>
      <c r="J166" s="1">
        <v>1</v>
      </c>
      <c r="K166" s="1">
        <v>4</v>
      </c>
      <c r="M166" s="1">
        <v>17</v>
      </c>
      <c r="N166" s="1">
        <v>22</v>
      </c>
    </row>
    <row r="167" spans="3:14" ht="12.75">
      <c r="C167" t="s">
        <v>204</v>
      </c>
      <c r="D167" s="1">
        <v>679</v>
      </c>
      <c r="G167" s="1">
        <v>1</v>
      </c>
      <c r="I167" s="1">
        <v>4</v>
      </c>
      <c r="J167" s="1">
        <v>9</v>
      </c>
      <c r="M167" s="1">
        <v>2</v>
      </c>
      <c r="N167" s="1">
        <v>695</v>
      </c>
    </row>
    <row r="168" spans="3:14" ht="12.75">
      <c r="C168" t="s">
        <v>205</v>
      </c>
      <c r="D168" s="1">
        <v>372</v>
      </c>
      <c r="G168" s="1">
        <v>1</v>
      </c>
      <c r="H168" s="1">
        <v>4</v>
      </c>
      <c r="I168" s="1">
        <v>3</v>
      </c>
      <c r="J168" s="1">
        <v>4</v>
      </c>
      <c r="N168" s="1">
        <v>384</v>
      </c>
    </row>
    <row r="169" spans="3:14" ht="12.75">
      <c r="C169" t="s">
        <v>206</v>
      </c>
      <c r="D169" s="1">
        <v>4</v>
      </c>
      <c r="N169" s="1">
        <v>4</v>
      </c>
    </row>
    <row r="170" spans="3:14" ht="12.75">
      <c r="C170" t="s">
        <v>207</v>
      </c>
      <c r="G170" s="1">
        <v>1</v>
      </c>
      <c r="J170" s="1">
        <v>7</v>
      </c>
      <c r="N170" s="1">
        <v>8</v>
      </c>
    </row>
    <row r="171" spans="3:14" ht="12.75">
      <c r="C171" t="s">
        <v>208</v>
      </c>
      <c r="D171" s="1">
        <v>342</v>
      </c>
      <c r="G171" s="1">
        <v>1</v>
      </c>
      <c r="H171" s="1">
        <v>2</v>
      </c>
      <c r="I171" s="1">
        <v>3</v>
      </c>
      <c r="J171" s="1">
        <v>8</v>
      </c>
      <c r="M171" s="1">
        <v>3</v>
      </c>
      <c r="N171" s="1">
        <v>359</v>
      </c>
    </row>
    <row r="172" spans="3:14" ht="12.75">
      <c r="C172" t="s">
        <v>209</v>
      </c>
      <c r="L172" s="1">
        <v>822</v>
      </c>
      <c r="N172" s="1">
        <v>822</v>
      </c>
    </row>
    <row r="173" spans="3:14" ht="12.75">
      <c r="C173" t="s">
        <v>210</v>
      </c>
      <c r="D173" s="1">
        <v>56</v>
      </c>
      <c r="J173" s="1">
        <v>2</v>
      </c>
      <c r="M173" s="1">
        <v>78</v>
      </c>
      <c r="N173" s="1">
        <v>136</v>
      </c>
    </row>
    <row r="174" spans="3:14" ht="12.75">
      <c r="C174" t="s">
        <v>211</v>
      </c>
      <c r="D174" s="1">
        <v>130</v>
      </c>
      <c r="G174" s="1">
        <v>1</v>
      </c>
      <c r="H174" s="1">
        <v>7</v>
      </c>
      <c r="I174" s="1">
        <v>1</v>
      </c>
      <c r="M174" s="1">
        <v>4</v>
      </c>
      <c r="N174" s="1">
        <v>143</v>
      </c>
    </row>
    <row r="175" spans="3:14" ht="12.75">
      <c r="C175" t="s">
        <v>213</v>
      </c>
      <c r="D175" s="1">
        <v>24</v>
      </c>
      <c r="F175" s="1">
        <v>3</v>
      </c>
      <c r="G175" s="1">
        <v>1</v>
      </c>
      <c r="H175" s="1">
        <v>4</v>
      </c>
      <c r="I175" s="1">
        <v>3</v>
      </c>
      <c r="J175" s="1">
        <v>9</v>
      </c>
      <c r="M175" s="1">
        <v>3</v>
      </c>
      <c r="N175" s="1">
        <v>47</v>
      </c>
    </row>
    <row r="176" spans="3:14" ht="12.75">
      <c r="C176" t="s">
        <v>214</v>
      </c>
      <c r="D176" s="1">
        <v>102</v>
      </c>
      <c r="F176" s="1">
        <v>5</v>
      </c>
      <c r="H176" s="1">
        <v>22</v>
      </c>
      <c r="I176" s="1">
        <v>6</v>
      </c>
      <c r="J176" s="1">
        <v>6</v>
      </c>
      <c r="M176" s="1">
        <v>82</v>
      </c>
      <c r="N176" s="1">
        <v>223</v>
      </c>
    </row>
    <row r="177" spans="3:14" ht="12.75">
      <c r="C177" t="s">
        <v>215</v>
      </c>
      <c r="G177" s="1">
        <v>26</v>
      </c>
      <c r="I177" s="1">
        <v>5</v>
      </c>
      <c r="J177" s="1">
        <v>17</v>
      </c>
      <c r="N177" s="1">
        <v>48</v>
      </c>
    </row>
    <row r="178" spans="3:14" ht="12.75">
      <c r="C178" t="s">
        <v>216</v>
      </c>
      <c r="E178" s="1">
        <v>3279</v>
      </c>
      <c r="N178" s="1">
        <v>3279</v>
      </c>
    </row>
    <row r="179" spans="3:14" ht="12.75">
      <c r="C179" t="s">
        <v>217</v>
      </c>
      <c r="E179" s="1">
        <v>2672</v>
      </c>
      <c r="N179" s="1">
        <v>2672</v>
      </c>
    </row>
    <row r="180" spans="3:14" ht="12.75">
      <c r="C180" t="s">
        <v>218</v>
      </c>
      <c r="E180" s="1">
        <v>2902</v>
      </c>
      <c r="N180" s="1">
        <v>2902</v>
      </c>
    </row>
    <row r="181" spans="3:14" ht="12.75">
      <c r="C181" t="s">
        <v>219</v>
      </c>
      <c r="K181" s="1">
        <v>1</v>
      </c>
      <c r="M181" s="1">
        <v>5</v>
      </c>
      <c r="N181" s="1">
        <v>6</v>
      </c>
    </row>
    <row r="182" spans="3:14" ht="12.75">
      <c r="C182" t="s">
        <v>220</v>
      </c>
      <c r="D182" s="1">
        <v>434</v>
      </c>
      <c r="F182" s="1">
        <v>38</v>
      </c>
      <c r="G182" s="1">
        <v>8</v>
      </c>
      <c r="H182" s="1">
        <v>77</v>
      </c>
      <c r="I182" s="1">
        <v>9</v>
      </c>
      <c r="J182" s="1">
        <v>10</v>
      </c>
      <c r="M182" s="1">
        <v>22</v>
      </c>
      <c r="N182" s="1">
        <v>598</v>
      </c>
    </row>
    <row r="183" spans="3:14" ht="12.75">
      <c r="C183" t="s">
        <v>221</v>
      </c>
      <c r="D183" s="1">
        <v>7</v>
      </c>
      <c r="N183" s="1">
        <v>7</v>
      </c>
    </row>
    <row r="184" spans="3:14" ht="12.75">
      <c r="C184" t="s">
        <v>222</v>
      </c>
      <c r="D184" s="1">
        <v>9</v>
      </c>
      <c r="F184" s="1">
        <v>9</v>
      </c>
      <c r="G184" s="1">
        <v>2</v>
      </c>
      <c r="H184" s="1">
        <v>2</v>
      </c>
      <c r="I184" s="1">
        <v>2</v>
      </c>
      <c r="N184" s="1">
        <v>24</v>
      </c>
    </row>
    <row r="185" spans="3:14" ht="12.75">
      <c r="C185" t="s">
        <v>223</v>
      </c>
      <c r="D185" s="1">
        <v>2</v>
      </c>
      <c r="I185" s="1">
        <v>1</v>
      </c>
      <c r="M185" s="1">
        <v>9</v>
      </c>
      <c r="N185" s="1">
        <v>12</v>
      </c>
    </row>
    <row r="186" spans="3:14" ht="12.75">
      <c r="C186" t="s">
        <v>224</v>
      </c>
      <c r="J186" s="1">
        <v>1</v>
      </c>
      <c r="K186" s="1">
        <v>1</v>
      </c>
      <c r="M186" s="1">
        <v>1</v>
      </c>
      <c r="N186" s="1">
        <v>3</v>
      </c>
    </row>
    <row r="187" spans="3:14" ht="12.75">
      <c r="C187" t="s">
        <v>225</v>
      </c>
      <c r="J187" s="1">
        <v>3</v>
      </c>
      <c r="N187" s="1">
        <v>3</v>
      </c>
    </row>
    <row r="188" spans="3:14" ht="12.75">
      <c r="C188" t="s">
        <v>226</v>
      </c>
      <c r="D188" s="1">
        <v>7</v>
      </c>
      <c r="F188" s="1">
        <v>2</v>
      </c>
      <c r="G188" s="1">
        <v>2</v>
      </c>
      <c r="H188" s="1">
        <v>4</v>
      </c>
      <c r="I188" s="1">
        <v>1</v>
      </c>
      <c r="M188" s="1">
        <v>2</v>
      </c>
      <c r="N188" s="1">
        <v>18</v>
      </c>
    </row>
    <row r="189" spans="3:14" ht="12.75">
      <c r="C189" t="s">
        <v>227</v>
      </c>
      <c r="M189" s="1">
        <v>1</v>
      </c>
      <c r="N189" s="1">
        <v>1</v>
      </c>
    </row>
    <row r="190" spans="3:14" ht="12.75">
      <c r="C190" t="s">
        <v>228</v>
      </c>
      <c r="M190" s="1">
        <v>1</v>
      </c>
      <c r="N190" s="1">
        <v>1</v>
      </c>
    </row>
    <row r="191" spans="3:14" ht="12.75">
      <c r="C191" t="s">
        <v>229</v>
      </c>
      <c r="D191" s="1">
        <v>2</v>
      </c>
      <c r="F191" s="1">
        <v>1</v>
      </c>
      <c r="I191" s="1">
        <v>1</v>
      </c>
      <c r="J191" s="1">
        <v>1</v>
      </c>
      <c r="M191" s="1">
        <v>49</v>
      </c>
      <c r="N191" s="1">
        <v>54</v>
      </c>
    </row>
    <row r="192" spans="3:14" ht="12.75">
      <c r="C192" t="s">
        <v>230</v>
      </c>
      <c r="K192" s="1">
        <v>8</v>
      </c>
      <c r="N192" s="1">
        <v>8</v>
      </c>
    </row>
    <row r="193" spans="3:14" ht="12.75">
      <c r="C193" t="s">
        <v>231</v>
      </c>
      <c r="D193" s="1">
        <v>301</v>
      </c>
      <c r="F193" s="1">
        <v>2</v>
      </c>
      <c r="G193" s="1">
        <v>3</v>
      </c>
      <c r="H193" s="1">
        <v>15</v>
      </c>
      <c r="I193" s="1">
        <v>2</v>
      </c>
      <c r="M193" s="1">
        <v>101</v>
      </c>
      <c r="N193" s="1">
        <v>424</v>
      </c>
    </row>
    <row r="194" spans="3:14" ht="12.75">
      <c r="C194" s="40" t="s">
        <v>39</v>
      </c>
      <c r="D194" s="10">
        <v>24206</v>
      </c>
      <c r="E194" s="10">
        <v>8853</v>
      </c>
      <c r="F194" s="10">
        <v>1097</v>
      </c>
      <c r="G194" s="10">
        <v>710</v>
      </c>
      <c r="H194" s="10">
        <v>2377</v>
      </c>
      <c r="I194" s="10">
        <v>736</v>
      </c>
      <c r="J194" s="10">
        <v>720</v>
      </c>
      <c r="K194" s="10">
        <v>3023</v>
      </c>
      <c r="L194" s="10">
        <v>822</v>
      </c>
      <c r="M194" s="10">
        <v>7880</v>
      </c>
      <c r="N194" s="10">
        <v>50424</v>
      </c>
    </row>
  </sheetData>
  <mergeCells count="2">
    <mergeCell ref="D5:M5"/>
    <mergeCell ref="C3:N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60"/>
  </sheetPr>
  <dimension ref="C3:K194"/>
  <sheetViews>
    <sheetView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4" width="10.140625" style="1" customWidth="1"/>
    <col min="5" max="10" width="9.140625" style="1" customWidth="1"/>
    <col min="11" max="11" width="12.140625" style="1" customWidth="1"/>
  </cols>
  <sheetData>
    <row r="3" spans="3:11" ht="15.75">
      <c r="C3" s="125" t="s">
        <v>382</v>
      </c>
      <c r="D3" s="125"/>
      <c r="E3" s="125"/>
      <c r="F3" s="125"/>
      <c r="G3" s="125"/>
      <c r="H3" s="125"/>
      <c r="I3" s="125"/>
      <c r="J3" s="125"/>
      <c r="K3" s="125"/>
    </row>
    <row r="5" spans="3:11" ht="12.75">
      <c r="C5" s="40"/>
      <c r="D5" s="40"/>
      <c r="E5" s="123" t="s">
        <v>239</v>
      </c>
      <c r="F5" s="123"/>
      <c r="G5" s="123"/>
      <c r="H5" s="123"/>
      <c r="I5" s="123"/>
      <c r="J5" s="123"/>
      <c r="K5" s="10"/>
    </row>
    <row r="6" spans="3:11" ht="12.75">
      <c r="C6" s="40" t="s">
        <v>37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32</v>
      </c>
      <c r="K6" s="10" t="s">
        <v>39</v>
      </c>
    </row>
    <row r="7" spans="3:11" ht="12.75">
      <c r="C7" t="s">
        <v>40</v>
      </c>
      <c r="D7" s="1">
        <v>1</v>
      </c>
      <c r="E7" s="1">
        <v>6</v>
      </c>
      <c r="F7" s="1">
        <v>7</v>
      </c>
      <c r="K7" s="1">
        <v>14</v>
      </c>
    </row>
    <row r="8" spans="3:11" ht="12.75">
      <c r="C8" t="s">
        <v>41</v>
      </c>
      <c r="F8" s="1">
        <v>1</v>
      </c>
      <c r="K8" s="1">
        <v>1</v>
      </c>
    </row>
    <row r="9" spans="3:11" ht="12.75">
      <c r="C9" t="s">
        <v>42</v>
      </c>
      <c r="E9" s="1">
        <v>15</v>
      </c>
      <c r="F9" s="1">
        <v>48</v>
      </c>
      <c r="G9" s="1">
        <v>8</v>
      </c>
      <c r="H9" s="1">
        <v>1</v>
      </c>
      <c r="K9" s="1">
        <v>72</v>
      </c>
    </row>
    <row r="10" spans="3:11" ht="12.75">
      <c r="C10" t="s">
        <v>43</v>
      </c>
      <c r="D10" s="1">
        <v>1</v>
      </c>
      <c r="E10" s="1">
        <v>13</v>
      </c>
      <c r="F10" s="1">
        <v>27</v>
      </c>
      <c r="K10" s="1">
        <v>41</v>
      </c>
    </row>
    <row r="11" spans="3:11" ht="12.75">
      <c r="C11" t="s">
        <v>44</v>
      </c>
      <c r="D11" s="1">
        <v>2</v>
      </c>
      <c r="E11" s="1">
        <v>3</v>
      </c>
      <c r="F11" s="1">
        <v>29</v>
      </c>
      <c r="G11" s="1">
        <v>4</v>
      </c>
      <c r="K11" s="1">
        <v>38</v>
      </c>
    </row>
    <row r="12" spans="3:11" ht="12.75">
      <c r="C12" t="s">
        <v>45</v>
      </c>
      <c r="D12" s="1">
        <v>20</v>
      </c>
      <c r="E12" s="1">
        <v>198</v>
      </c>
      <c r="F12" s="1">
        <v>134</v>
      </c>
      <c r="G12" s="1">
        <v>8</v>
      </c>
      <c r="H12" s="1">
        <v>1</v>
      </c>
      <c r="I12" s="1">
        <v>2</v>
      </c>
      <c r="K12" s="1">
        <v>363</v>
      </c>
    </row>
    <row r="13" spans="3:11" ht="12.75">
      <c r="C13" t="s">
        <v>46</v>
      </c>
      <c r="F13" s="1">
        <v>1</v>
      </c>
      <c r="K13" s="1">
        <v>1</v>
      </c>
    </row>
    <row r="14" spans="3:11" ht="12.75">
      <c r="C14" t="s">
        <v>47</v>
      </c>
      <c r="F14" s="1">
        <v>13</v>
      </c>
      <c r="G14" s="1">
        <v>7</v>
      </c>
      <c r="H14" s="1">
        <v>7</v>
      </c>
      <c r="K14" s="1">
        <v>27</v>
      </c>
    </row>
    <row r="15" spans="3:11" ht="12.75">
      <c r="C15" t="s">
        <v>48</v>
      </c>
      <c r="I15" s="1">
        <v>85</v>
      </c>
      <c r="K15" s="1">
        <v>85</v>
      </c>
    </row>
    <row r="16" spans="3:11" ht="12.75">
      <c r="C16" t="s">
        <v>49</v>
      </c>
      <c r="F16" s="1">
        <v>25</v>
      </c>
      <c r="G16" s="1">
        <v>51</v>
      </c>
      <c r="H16" s="1">
        <v>14</v>
      </c>
      <c r="K16" s="1">
        <v>90</v>
      </c>
    </row>
    <row r="17" spans="3:11" ht="12.75">
      <c r="C17" t="s">
        <v>50</v>
      </c>
      <c r="E17" s="1">
        <v>6</v>
      </c>
      <c r="F17" s="1">
        <v>4</v>
      </c>
      <c r="K17" s="1">
        <v>10</v>
      </c>
    </row>
    <row r="18" spans="3:11" ht="12.75">
      <c r="C18" t="s">
        <v>51</v>
      </c>
      <c r="E18" s="1">
        <v>1</v>
      </c>
      <c r="F18" s="1">
        <v>4</v>
      </c>
      <c r="G18" s="1">
        <v>1</v>
      </c>
      <c r="K18" s="1">
        <v>6</v>
      </c>
    </row>
    <row r="19" spans="3:11" ht="12.75">
      <c r="C19" t="s">
        <v>52</v>
      </c>
      <c r="E19" s="1">
        <v>2</v>
      </c>
      <c r="G19" s="1">
        <v>1</v>
      </c>
      <c r="K19" s="1">
        <v>3</v>
      </c>
    </row>
    <row r="20" spans="3:11" ht="12.75">
      <c r="C20" t="s">
        <v>53</v>
      </c>
      <c r="E20" s="1">
        <v>2</v>
      </c>
      <c r="F20" s="1">
        <v>3</v>
      </c>
      <c r="K20" s="1">
        <v>5</v>
      </c>
    </row>
    <row r="21" spans="3:11" ht="12.75">
      <c r="C21" t="s">
        <v>54</v>
      </c>
      <c r="E21" s="1">
        <v>2</v>
      </c>
      <c r="F21" s="1">
        <v>5</v>
      </c>
      <c r="K21" s="1">
        <v>7</v>
      </c>
    </row>
    <row r="22" spans="3:11" ht="12.75">
      <c r="C22" t="s">
        <v>55</v>
      </c>
      <c r="E22" s="1">
        <v>1</v>
      </c>
      <c r="K22" s="1">
        <v>1</v>
      </c>
    </row>
    <row r="23" spans="3:11" ht="12.75">
      <c r="C23" t="s">
        <v>56</v>
      </c>
      <c r="F23" s="1">
        <v>5</v>
      </c>
      <c r="H23" s="1">
        <v>1</v>
      </c>
      <c r="K23" s="1">
        <v>6</v>
      </c>
    </row>
    <row r="24" spans="3:11" ht="12.75">
      <c r="C24" t="s">
        <v>57</v>
      </c>
      <c r="E24" s="1">
        <v>7</v>
      </c>
      <c r="F24" s="1">
        <v>12</v>
      </c>
      <c r="K24" s="1">
        <v>19</v>
      </c>
    </row>
    <row r="25" spans="3:11" ht="12.75">
      <c r="C25" t="s">
        <v>58</v>
      </c>
      <c r="D25" s="1">
        <v>4</v>
      </c>
      <c r="E25" s="1">
        <v>34</v>
      </c>
      <c r="F25" s="1">
        <v>44</v>
      </c>
      <c r="G25" s="1">
        <v>5</v>
      </c>
      <c r="I25" s="1">
        <v>1</v>
      </c>
      <c r="K25" s="1">
        <v>88</v>
      </c>
    </row>
    <row r="26" spans="3:11" ht="12.75">
      <c r="C26" t="s">
        <v>59</v>
      </c>
      <c r="E26" s="1">
        <v>8</v>
      </c>
      <c r="F26" s="1">
        <v>5</v>
      </c>
      <c r="G26" s="1">
        <v>2</v>
      </c>
      <c r="K26" s="1">
        <v>15</v>
      </c>
    </row>
    <row r="27" spans="3:11" ht="12.75">
      <c r="C27" t="s">
        <v>60</v>
      </c>
      <c r="F27" s="1">
        <v>76</v>
      </c>
      <c r="G27" s="1">
        <v>83</v>
      </c>
      <c r="H27" s="1">
        <v>11</v>
      </c>
      <c r="I27" s="1">
        <v>6</v>
      </c>
      <c r="K27" s="1">
        <v>176</v>
      </c>
    </row>
    <row r="28" spans="3:11" ht="12.75">
      <c r="C28" t="s">
        <v>61</v>
      </c>
      <c r="E28" s="1">
        <v>3</v>
      </c>
      <c r="F28" s="1">
        <v>1</v>
      </c>
      <c r="K28" s="1">
        <v>4</v>
      </c>
    </row>
    <row r="29" spans="3:11" ht="12.75">
      <c r="C29" t="s">
        <v>62</v>
      </c>
      <c r="E29" s="1">
        <v>4</v>
      </c>
      <c r="F29" s="1">
        <v>2</v>
      </c>
      <c r="K29" s="1">
        <v>6</v>
      </c>
    </row>
    <row r="30" spans="3:11" ht="12.75">
      <c r="C30" t="s">
        <v>63</v>
      </c>
      <c r="E30" s="1">
        <v>1</v>
      </c>
      <c r="F30" s="1">
        <v>43</v>
      </c>
      <c r="G30" s="1">
        <v>9</v>
      </c>
      <c r="H30" s="1">
        <v>1</v>
      </c>
      <c r="K30" s="1">
        <v>54</v>
      </c>
    </row>
    <row r="31" spans="3:11" ht="12.75">
      <c r="C31" t="s">
        <v>64</v>
      </c>
      <c r="F31" s="1">
        <v>1</v>
      </c>
      <c r="K31" s="1">
        <v>1</v>
      </c>
    </row>
    <row r="32" spans="3:11" ht="12.75">
      <c r="C32" t="s">
        <v>65</v>
      </c>
      <c r="D32" s="1">
        <v>3</v>
      </c>
      <c r="E32" s="1">
        <v>18</v>
      </c>
      <c r="F32" s="1">
        <v>124</v>
      </c>
      <c r="G32" s="1">
        <v>56</v>
      </c>
      <c r="H32" s="1">
        <v>6</v>
      </c>
      <c r="I32" s="1">
        <v>1</v>
      </c>
      <c r="K32" s="1">
        <v>208</v>
      </c>
    </row>
    <row r="33" spans="3:11" ht="12.75">
      <c r="C33" t="s">
        <v>66</v>
      </c>
      <c r="E33" s="1">
        <v>23</v>
      </c>
      <c r="F33" s="1">
        <v>94</v>
      </c>
      <c r="G33" s="1">
        <v>49</v>
      </c>
      <c r="H33" s="1">
        <v>2</v>
      </c>
      <c r="I33" s="1">
        <v>12</v>
      </c>
      <c r="K33" s="1">
        <v>180</v>
      </c>
    </row>
    <row r="34" spans="3:11" ht="12.75">
      <c r="C34" t="s">
        <v>67</v>
      </c>
      <c r="E34" s="1">
        <v>1</v>
      </c>
      <c r="F34" s="1">
        <v>1</v>
      </c>
      <c r="K34" s="1">
        <v>2</v>
      </c>
    </row>
    <row r="35" spans="3:11" ht="12.75">
      <c r="C35" t="s">
        <v>68</v>
      </c>
      <c r="F35" s="1">
        <v>11</v>
      </c>
      <c r="H35" s="1">
        <v>1</v>
      </c>
      <c r="K35" s="1">
        <v>12</v>
      </c>
    </row>
    <row r="36" spans="3:11" ht="12.75">
      <c r="C36" t="s">
        <v>69</v>
      </c>
      <c r="F36" s="1">
        <v>1</v>
      </c>
      <c r="K36" s="1">
        <v>1</v>
      </c>
    </row>
    <row r="37" spans="3:11" ht="12.75">
      <c r="C37" t="s">
        <v>70</v>
      </c>
      <c r="D37" s="1">
        <v>3</v>
      </c>
      <c r="E37" s="1">
        <v>71</v>
      </c>
      <c r="F37" s="1">
        <v>178</v>
      </c>
      <c r="G37" s="1">
        <v>30</v>
      </c>
      <c r="H37" s="1">
        <v>4</v>
      </c>
      <c r="I37" s="1">
        <v>4</v>
      </c>
      <c r="K37" s="1">
        <v>290</v>
      </c>
    </row>
    <row r="38" spans="3:11" ht="12.75">
      <c r="C38" t="s">
        <v>72</v>
      </c>
      <c r="E38" s="1">
        <v>56</v>
      </c>
      <c r="F38" s="1">
        <v>128</v>
      </c>
      <c r="G38" s="1">
        <v>17</v>
      </c>
      <c r="H38" s="1">
        <v>1</v>
      </c>
      <c r="I38" s="1">
        <v>4</v>
      </c>
      <c r="K38" s="1">
        <v>206</v>
      </c>
    </row>
    <row r="39" spans="3:11" ht="12.75">
      <c r="C39" t="s">
        <v>73</v>
      </c>
      <c r="D39" s="1">
        <v>23</v>
      </c>
      <c r="E39" s="1">
        <v>933</v>
      </c>
      <c r="F39" s="1">
        <v>1226</v>
      </c>
      <c r="G39" s="1">
        <v>267</v>
      </c>
      <c r="H39" s="1">
        <v>21</v>
      </c>
      <c r="I39" s="1">
        <v>24</v>
      </c>
      <c r="K39" s="1">
        <v>2494</v>
      </c>
    </row>
    <row r="40" spans="3:11" ht="12.75">
      <c r="C40" t="s">
        <v>74</v>
      </c>
      <c r="D40" s="1">
        <v>3</v>
      </c>
      <c r="E40" s="1">
        <v>2</v>
      </c>
      <c r="F40" s="1">
        <v>3</v>
      </c>
      <c r="K40" s="1">
        <v>8</v>
      </c>
    </row>
    <row r="41" spans="3:11" ht="12.75">
      <c r="C41" t="s">
        <v>75</v>
      </c>
      <c r="E41" s="1">
        <v>20</v>
      </c>
      <c r="F41" s="1">
        <v>5</v>
      </c>
      <c r="K41" s="1">
        <v>25</v>
      </c>
    </row>
    <row r="42" spans="3:11" ht="12.75">
      <c r="C42" t="s">
        <v>76</v>
      </c>
      <c r="F42" s="1">
        <v>1</v>
      </c>
      <c r="K42" s="1">
        <v>1</v>
      </c>
    </row>
    <row r="43" spans="3:11" ht="12.75">
      <c r="C43" t="s">
        <v>77</v>
      </c>
      <c r="E43" s="1">
        <v>1</v>
      </c>
      <c r="K43" s="1">
        <v>1</v>
      </c>
    </row>
    <row r="44" spans="3:11" ht="12.75">
      <c r="C44" t="s">
        <v>78</v>
      </c>
      <c r="E44" s="1">
        <v>13</v>
      </c>
      <c r="F44" s="1">
        <v>28</v>
      </c>
      <c r="G44" s="1">
        <v>10</v>
      </c>
      <c r="H44" s="1">
        <v>1</v>
      </c>
      <c r="I44" s="1">
        <v>1</v>
      </c>
      <c r="K44" s="1">
        <v>53</v>
      </c>
    </row>
    <row r="45" spans="3:11" ht="12.75">
      <c r="C45" t="s">
        <v>79</v>
      </c>
      <c r="E45" s="1">
        <v>1</v>
      </c>
      <c r="K45" s="1">
        <v>1</v>
      </c>
    </row>
    <row r="46" spans="3:11" ht="12.75">
      <c r="C46" t="s">
        <v>80</v>
      </c>
      <c r="D46" s="1">
        <v>2</v>
      </c>
      <c r="E46" s="1">
        <v>4</v>
      </c>
      <c r="F46" s="1">
        <v>17</v>
      </c>
      <c r="G46" s="1">
        <v>3</v>
      </c>
      <c r="K46" s="1">
        <v>26</v>
      </c>
    </row>
    <row r="47" spans="3:11" ht="12.75">
      <c r="C47" t="s">
        <v>81</v>
      </c>
      <c r="E47" s="1">
        <v>1</v>
      </c>
      <c r="F47" s="1">
        <v>2</v>
      </c>
      <c r="K47" s="1">
        <v>3</v>
      </c>
    </row>
    <row r="48" spans="3:11" ht="12.75">
      <c r="C48" t="s">
        <v>82</v>
      </c>
      <c r="D48" s="1">
        <v>18</v>
      </c>
      <c r="E48" s="1">
        <v>42</v>
      </c>
      <c r="F48" s="1">
        <v>51</v>
      </c>
      <c r="G48" s="1">
        <v>4</v>
      </c>
      <c r="I48" s="1">
        <v>1</v>
      </c>
      <c r="K48" s="1">
        <v>116</v>
      </c>
    </row>
    <row r="49" spans="3:11" ht="12.75">
      <c r="C49" t="s">
        <v>83</v>
      </c>
      <c r="E49" s="1">
        <v>126</v>
      </c>
      <c r="F49" s="1">
        <v>391</v>
      </c>
      <c r="G49" s="1">
        <v>42</v>
      </c>
      <c r="H49" s="1">
        <v>12</v>
      </c>
      <c r="I49" s="1">
        <v>51</v>
      </c>
      <c r="K49" s="1">
        <v>622</v>
      </c>
    </row>
    <row r="50" spans="3:11" ht="12.75">
      <c r="C50" t="s">
        <v>84</v>
      </c>
      <c r="E50" s="1">
        <v>13</v>
      </c>
      <c r="F50" s="1">
        <v>17</v>
      </c>
      <c r="G50" s="1">
        <v>5</v>
      </c>
      <c r="K50" s="1">
        <v>35</v>
      </c>
    </row>
    <row r="51" spans="3:11" ht="12.75">
      <c r="C51" t="s">
        <v>85</v>
      </c>
      <c r="D51" s="1">
        <v>1</v>
      </c>
      <c r="E51" s="1">
        <v>25</v>
      </c>
      <c r="F51" s="1">
        <v>308</v>
      </c>
      <c r="G51" s="1">
        <v>147</v>
      </c>
      <c r="H51" s="1">
        <v>3</v>
      </c>
      <c r="I51" s="1">
        <v>2</v>
      </c>
      <c r="K51" s="1">
        <v>486</v>
      </c>
    </row>
    <row r="52" spans="3:11" ht="12.75">
      <c r="C52" t="s">
        <v>86</v>
      </c>
      <c r="E52" s="1">
        <v>10</v>
      </c>
      <c r="F52" s="1">
        <v>18</v>
      </c>
      <c r="G52" s="1">
        <v>4</v>
      </c>
      <c r="K52" s="1">
        <v>32</v>
      </c>
    </row>
    <row r="53" spans="3:11" ht="12.75">
      <c r="C53" t="s">
        <v>87</v>
      </c>
      <c r="D53" s="1">
        <v>1</v>
      </c>
      <c r="E53" s="1">
        <v>11</v>
      </c>
      <c r="F53" s="1">
        <v>7</v>
      </c>
      <c r="K53" s="1">
        <v>19</v>
      </c>
    </row>
    <row r="54" spans="3:11" ht="12.75">
      <c r="C54" t="s">
        <v>88</v>
      </c>
      <c r="I54" s="1">
        <v>26</v>
      </c>
      <c r="K54" s="1">
        <v>26</v>
      </c>
    </row>
    <row r="55" spans="3:11" ht="12.75">
      <c r="C55" t="s">
        <v>89</v>
      </c>
      <c r="F55" s="1">
        <v>1</v>
      </c>
      <c r="K55" s="1">
        <v>1</v>
      </c>
    </row>
    <row r="56" spans="3:11" ht="12.75">
      <c r="C56" t="s">
        <v>90</v>
      </c>
      <c r="F56" s="1">
        <v>2</v>
      </c>
      <c r="K56" s="1">
        <v>2</v>
      </c>
    </row>
    <row r="57" spans="3:11" ht="12.75">
      <c r="C57" t="s">
        <v>91</v>
      </c>
      <c r="E57" s="1">
        <v>1</v>
      </c>
      <c r="F57" s="1">
        <v>5</v>
      </c>
      <c r="K57" s="1">
        <v>6</v>
      </c>
    </row>
    <row r="58" spans="3:11" ht="12.75">
      <c r="C58" t="s">
        <v>92</v>
      </c>
      <c r="F58" s="1">
        <v>2</v>
      </c>
      <c r="K58" s="1">
        <v>2</v>
      </c>
    </row>
    <row r="59" spans="3:11" ht="12.75">
      <c r="C59" t="s">
        <v>93</v>
      </c>
      <c r="E59" s="1">
        <v>6</v>
      </c>
      <c r="F59" s="1">
        <v>1</v>
      </c>
      <c r="K59" s="1">
        <v>7</v>
      </c>
    </row>
    <row r="60" spans="3:11" ht="12.75">
      <c r="C60" t="s">
        <v>94</v>
      </c>
      <c r="D60" s="1">
        <v>1</v>
      </c>
      <c r="E60" s="1">
        <v>16</v>
      </c>
      <c r="F60" s="1">
        <v>10</v>
      </c>
      <c r="G60" s="1">
        <v>3</v>
      </c>
      <c r="K60" s="1">
        <v>30</v>
      </c>
    </row>
    <row r="61" spans="3:11" ht="12.75">
      <c r="C61" t="s">
        <v>95</v>
      </c>
      <c r="D61" s="1">
        <v>6</v>
      </c>
      <c r="E61" s="1">
        <v>22</v>
      </c>
      <c r="F61" s="1">
        <v>2</v>
      </c>
      <c r="G61" s="1">
        <v>1</v>
      </c>
      <c r="K61" s="1">
        <v>31</v>
      </c>
    </row>
    <row r="62" spans="3:11" ht="12.75">
      <c r="C62" t="s">
        <v>96</v>
      </c>
      <c r="E62" s="1">
        <v>22</v>
      </c>
      <c r="F62" s="1">
        <v>23</v>
      </c>
      <c r="G62" s="1">
        <v>1</v>
      </c>
      <c r="K62" s="1">
        <v>46</v>
      </c>
    </row>
    <row r="63" spans="3:11" ht="12.75">
      <c r="C63" t="s">
        <v>97</v>
      </c>
      <c r="D63" s="1">
        <v>4</v>
      </c>
      <c r="E63" s="1">
        <v>79</v>
      </c>
      <c r="F63" s="1">
        <v>103</v>
      </c>
      <c r="G63" s="1">
        <v>13</v>
      </c>
      <c r="I63" s="1">
        <v>1</v>
      </c>
      <c r="K63" s="1">
        <v>200</v>
      </c>
    </row>
    <row r="64" spans="3:11" ht="12.75">
      <c r="C64" t="s">
        <v>98</v>
      </c>
      <c r="E64" s="1">
        <v>2</v>
      </c>
      <c r="F64" s="1">
        <v>4</v>
      </c>
      <c r="G64" s="1">
        <v>1</v>
      </c>
      <c r="K64" s="1">
        <v>7</v>
      </c>
    </row>
    <row r="65" spans="3:11" ht="12.75">
      <c r="C65" t="s">
        <v>99</v>
      </c>
      <c r="D65" s="1">
        <v>3</v>
      </c>
      <c r="E65" s="1">
        <v>21</v>
      </c>
      <c r="F65" s="1">
        <v>33</v>
      </c>
      <c r="G65" s="1">
        <v>4</v>
      </c>
      <c r="K65" s="1">
        <v>61</v>
      </c>
    </row>
    <row r="66" spans="3:11" ht="12.75">
      <c r="C66" t="s">
        <v>100</v>
      </c>
      <c r="E66" s="1">
        <v>81</v>
      </c>
      <c r="F66" s="1">
        <v>88</v>
      </c>
      <c r="G66" s="1">
        <v>17</v>
      </c>
      <c r="H66" s="1">
        <v>1</v>
      </c>
      <c r="I66" s="1">
        <v>2</v>
      </c>
      <c r="K66" s="1">
        <v>189</v>
      </c>
    </row>
    <row r="67" spans="3:11" ht="12.75">
      <c r="C67" t="s">
        <v>101</v>
      </c>
      <c r="D67" s="1">
        <v>1</v>
      </c>
      <c r="E67" s="1">
        <v>1</v>
      </c>
      <c r="F67" s="1">
        <v>19</v>
      </c>
      <c r="G67" s="1">
        <v>1</v>
      </c>
      <c r="K67" s="1">
        <v>22</v>
      </c>
    </row>
    <row r="68" spans="3:11" ht="12.75">
      <c r="C68" t="s">
        <v>102</v>
      </c>
      <c r="F68" s="1">
        <v>1</v>
      </c>
      <c r="K68" s="1">
        <v>1</v>
      </c>
    </row>
    <row r="69" spans="3:11" ht="12.75">
      <c r="C69" t="s">
        <v>103</v>
      </c>
      <c r="E69" s="1">
        <v>19</v>
      </c>
      <c r="F69" s="1">
        <v>84</v>
      </c>
      <c r="G69" s="1">
        <v>13</v>
      </c>
      <c r="K69" s="1">
        <v>116</v>
      </c>
    </row>
    <row r="70" spans="3:11" ht="12.75">
      <c r="C70" t="s">
        <v>104</v>
      </c>
      <c r="E70" s="1">
        <v>21</v>
      </c>
      <c r="F70" s="1">
        <v>27</v>
      </c>
      <c r="G70" s="1">
        <v>2</v>
      </c>
      <c r="K70" s="1">
        <v>50</v>
      </c>
    </row>
    <row r="71" spans="3:11" ht="12.75">
      <c r="C71" t="s">
        <v>105</v>
      </c>
      <c r="E71" s="1">
        <v>48</v>
      </c>
      <c r="F71" s="1">
        <v>49</v>
      </c>
      <c r="G71" s="1">
        <v>4</v>
      </c>
      <c r="I71" s="1">
        <v>2</v>
      </c>
      <c r="K71" s="1">
        <v>103</v>
      </c>
    </row>
    <row r="72" spans="3:11" ht="12.75">
      <c r="C72" t="s">
        <v>106</v>
      </c>
      <c r="E72" s="1">
        <v>7</v>
      </c>
      <c r="F72" s="1">
        <v>16</v>
      </c>
      <c r="G72" s="1">
        <v>3</v>
      </c>
      <c r="K72" s="1">
        <v>26</v>
      </c>
    </row>
    <row r="73" spans="3:11" ht="12.75">
      <c r="C73" t="s">
        <v>107</v>
      </c>
      <c r="E73" s="1">
        <v>8</v>
      </c>
      <c r="F73" s="1">
        <v>18</v>
      </c>
      <c r="G73" s="1">
        <v>4</v>
      </c>
      <c r="K73" s="1">
        <v>30</v>
      </c>
    </row>
    <row r="74" spans="3:11" ht="12.75">
      <c r="C74" t="s">
        <v>108</v>
      </c>
      <c r="E74" s="1">
        <v>25</v>
      </c>
      <c r="F74" s="1">
        <v>35</v>
      </c>
      <c r="G74" s="1">
        <v>6</v>
      </c>
      <c r="H74" s="1">
        <v>2</v>
      </c>
      <c r="K74" s="1">
        <v>68</v>
      </c>
    </row>
    <row r="75" spans="3:11" ht="12.75">
      <c r="C75" t="s">
        <v>109</v>
      </c>
      <c r="D75" s="1">
        <v>2</v>
      </c>
      <c r="E75" s="1">
        <v>101</v>
      </c>
      <c r="F75" s="1">
        <v>148</v>
      </c>
      <c r="G75" s="1">
        <v>23</v>
      </c>
      <c r="H75" s="1">
        <v>4</v>
      </c>
      <c r="I75" s="1">
        <v>3</v>
      </c>
      <c r="K75" s="1">
        <v>281</v>
      </c>
    </row>
    <row r="76" spans="3:11" ht="12.75">
      <c r="C76" t="s">
        <v>110</v>
      </c>
      <c r="E76" s="1">
        <v>1</v>
      </c>
      <c r="K76" s="1">
        <v>1</v>
      </c>
    </row>
    <row r="77" spans="3:11" ht="12.75">
      <c r="C77" t="s">
        <v>111</v>
      </c>
      <c r="E77" s="1">
        <v>14</v>
      </c>
      <c r="F77" s="1">
        <v>33</v>
      </c>
      <c r="G77" s="1">
        <v>6</v>
      </c>
      <c r="K77" s="1">
        <v>53</v>
      </c>
    </row>
    <row r="78" spans="3:11" ht="12.75">
      <c r="C78" t="s">
        <v>112</v>
      </c>
      <c r="D78" s="1">
        <v>54</v>
      </c>
      <c r="E78" s="1">
        <v>1817</v>
      </c>
      <c r="F78" s="1">
        <v>1357</v>
      </c>
      <c r="G78" s="1">
        <v>125</v>
      </c>
      <c r="H78" s="1">
        <v>1</v>
      </c>
      <c r="I78" s="1">
        <v>1</v>
      </c>
      <c r="K78" s="1">
        <v>3355</v>
      </c>
    </row>
    <row r="79" spans="3:11" ht="12.75">
      <c r="C79" t="s">
        <v>113</v>
      </c>
      <c r="E79" s="1">
        <v>2</v>
      </c>
      <c r="F79" s="1">
        <v>13</v>
      </c>
      <c r="G79" s="1">
        <v>1</v>
      </c>
      <c r="K79" s="1">
        <v>16</v>
      </c>
    </row>
    <row r="80" spans="3:11" ht="12.75">
      <c r="C80" t="s">
        <v>114</v>
      </c>
      <c r="E80" s="1">
        <v>9</v>
      </c>
      <c r="F80" s="1">
        <v>24</v>
      </c>
      <c r="G80" s="1">
        <v>3</v>
      </c>
      <c r="K80" s="1">
        <v>36</v>
      </c>
    </row>
    <row r="81" spans="3:11" ht="12.75">
      <c r="C81" t="s">
        <v>115</v>
      </c>
      <c r="D81" s="1">
        <v>2</v>
      </c>
      <c r="E81" s="1">
        <v>24</v>
      </c>
      <c r="F81" s="1">
        <v>62</v>
      </c>
      <c r="G81" s="1">
        <v>16</v>
      </c>
      <c r="H81" s="1">
        <v>2</v>
      </c>
      <c r="K81" s="1">
        <v>106</v>
      </c>
    </row>
    <row r="82" spans="3:11" ht="12.75">
      <c r="C82" t="s">
        <v>116</v>
      </c>
      <c r="E82" s="1">
        <v>12</v>
      </c>
      <c r="F82" s="1">
        <v>50</v>
      </c>
      <c r="G82" s="1">
        <v>16</v>
      </c>
      <c r="H82" s="1">
        <v>1</v>
      </c>
      <c r="K82" s="1">
        <v>79</v>
      </c>
    </row>
    <row r="83" spans="3:11" ht="12.75">
      <c r="C83" t="s">
        <v>117</v>
      </c>
      <c r="E83" s="1">
        <v>2</v>
      </c>
      <c r="F83" s="1">
        <v>4</v>
      </c>
      <c r="K83" s="1">
        <v>6</v>
      </c>
    </row>
    <row r="84" spans="3:11" ht="12.75">
      <c r="C84" t="s">
        <v>118</v>
      </c>
      <c r="D84" s="1">
        <v>1</v>
      </c>
      <c r="E84" s="1">
        <v>78</v>
      </c>
      <c r="F84" s="1">
        <v>100</v>
      </c>
      <c r="G84" s="1">
        <v>17</v>
      </c>
      <c r="K84" s="1">
        <v>196</v>
      </c>
    </row>
    <row r="85" spans="3:11" ht="12.75">
      <c r="C85" t="s">
        <v>119</v>
      </c>
      <c r="D85" s="1">
        <v>1</v>
      </c>
      <c r="E85" s="1">
        <v>10</v>
      </c>
      <c r="F85" s="1">
        <v>12</v>
      </c>
      <c r="G85" s="1">
        <v>3</v>
      </c>
      <c r="K85" s="1">
        <v>26</v>
      </c>
    </row>
    <row r="86" spans="3:11" ht="12.75">
      <c r="C86" t="s">
        <v>120</v>
      </c>
      <c r="E86" s="1">
        <v>9</v>
      </c>
      <c r="F86" s="1">
        <v>20</v>
      </c>
      <c r="G86" s="1">
        <v>3</v>
      </c>
      <c r="K86" s="1">
        <v>32</v>
      </c>
    </row>
    <row r="87" spans="3:11" ht="12.75">
      <c r="C87" t="s">
        <v>121</v>
      </c>
      <c r="E87" s="1">
        <v>59</v>
      </c>
      <c r="F87" s="1">
        <v>32</v>
      </c>
      <c r="G87" s="1">
        <v>2</v>
      </c>
      <c r="K87" s="1">
        <v>93</v>
      </c>
    </row>
    <row r="88" spans="3:11" ht="12.75">
      <c r="C88" t="s">
        <v>123</v>
      </c>
      <c r="E88" s="1">
        <v>1</v>
      </c>
      <c r="F88" s="1">
        <v>1</v>
      </c>
      <c r="K88" s="1">
        <v>2</v>
      </c>
    </row>
    <row r="89" spans="3:11" ht="12.75">
      <c r="C89" t="s">
        <v>124</v>
      </c>
      <c r="E89" s="1">
        <v>1</v>
      </c>
      <c r="F89" s="1">
        <v>11</v>
      </c>
      <c r="G89" s="1">
        <v>1</v>
      </c>
      <c r="K89" s="1">
        <v>13</v>
      </c>
    </row>
    <row r="90" spans="3:11" ht="12.75">
      <c r="C90" t="s">
        <v>125</v>
      </c>
      <c r="D90" s="1">
        <v>4</v>
      </c>
      <c r="E90" s="1">
        <v>50</v>
      </c>
      <c r="F90" s="1">
        <v>73</v>
      </c>
      <c r="H90" s="1">
        <v>1</v>
      </c>
      <c r="K90" s="1">
        <v>128</v>
      </c>
    </row>
    <row r="91" spans="3:11" ht="12.75">
      <c r="C91" t="s">
        <v>126</v>
      </c>
      <c r="D91" s="1">
        <v>1</v>
      </c>
      <c r="E91" s="1">
        <v>97</v>
      </c>
      <c r="F91" s="1">
        <v>236</v>
      </c>
      <c r="G91" s="1">
        <v>74</v>
      </c>
      <c r="H91" s="1">
        <v>1</v>
      </c>
      <c r="I91" s="1">
        <v>3</v>
      </c>
      <c r="K91" s="1">
        <v>412</v>
      </c>
    </row>
    <row r="92" spans="3:11" ht="12.75">
      <c r="C92" t="s">
        <v>127</v>
      </c>
      <c r="E92" s="1">
        <v>2</v>
      </c>
      <c r="K92" s="1">
        <v>2</v>
      </c>
    </row>
    <row r="93" spans="3:11" ht="12.75">
      <c r="C93" t="s">
        <v>128</v>
      </c>
      <c r="D93" s="1">
        <v>15</v>
      </c>
      <c r="E93" s="1">
        <v>622</v>
      </c>
      <c r="F93" s="1">
        <v>967</v>
      </c>
      <c r="G93" s="1">
        <v>170</v>
      </c>
      <c r="H93" s="1">
        <v>4</v>
      </c>
      <c r="I93" s="1">
        <v>2</v>
      </c>
      <c r="K93" s="1">
        <v>1780</v>
      </c>
    </row>
    <row r="94" spans="3:11" ht="12.75">
      <c r="C94" t="s">
        <v>129</v>
      </c>
      <c r="E94" s="1">
        <v>13</v>
      </c>
      <c r="F94" s="1">
        <v>13</v>
      </c>
      <c r="K94" s="1">
        <v>26</v>
      </c>
    </row>
    <row r="95" spans="3:11" ht="12.75">
      <c r="C95" t="s">
        <v>130</v>
      </c>
      <c r="D95" s="1">
        <v>1</v>
      </c>
      <c r="E95" s="1">
        <v>17</v>
      </c>
      <c r="F95" s="1">
        <v>158</v>
      </c>
      <c r="G95" s="1">
        <v>44</v>
      </c>
      <c r="H95" s="1">
        <v>9</v>
      </c>
      <c r="I95" s="1">
        <v>14</v>
      </c>
      <c r="K95" s="1">
        <v>243</v>
      </c>
    </row>
    <row r="96" spans="3:11" ht="12.75">
      <c r="C96" t="s">
        <v>131</v>
      </c>
      <c r="G96" s="1">
        <v>1</v>
      </c>
      <c r="K96" s="1">
        <v>1</v>
      </c>
    </row>
    <row r="97" spans="3:11" ht="12.75">
      <c r="C97" t="s">
        <v>132</v>
      </c>
      <c r="D97" s="1">
        <v>1</v>
      </c>
      <c r="E97" s="1">
        <v>7</v>
      </c>
      <c r="F97" s="1">
        <v>17</v>
      </c>
      <c r="K97" s="1">
        <v>25</v>
      </c>
    </row>
    <row r="98" spans="3:11" ht="12.75">
      <c r="C98" t="s">
        <v>133</v>
      </c>
      <c r="E98" s="1">
        <v>2</v>
      </c>
      <c r="F98" s="1">
        <v>8</v>
      </c>
      <c r="K98" s="1">
        <v>10</v>
      </c>
    </row>
    <row r="99" spans="3:11" ht="12.75">
      <c r="C99" t="s">
        <v>134</v>
      </c>
      <c r="D99" s="1">
        <v>1</v>
      </c>
      <c r="E99" s="1">
        <v>6</v>
      </c>
      <c r="F99" s="1">
        <v>8</v>
      </c>
      <c r="K99" s="1">
        <v>15</v>
      </c>
    </row>
    <row r="100" spans="3:11" ht="12.75">
      <c r="C100" t="s">
        <v>135</v>
      </c>
      <c r="E100" s="1">
        <v>1</v>
      </c>
      <c r="F100" s="1">
        <v>1</v>
      </c>
      <c r="K100" s="1">
        <v>2</v>
      </c>
    </row>
    <row r="101" spans="3:11" ht="12.75">
      <c r="C101" t="s">
        <v>136</v>
      </c>
      <c r="E101" s="1">
        <v>1</v>
      </c>
      <c r="F101" s="1">
        <v>36</v>
      </c>
      <c r="G101" s="1">
        <v>18</v>
      </c>
      <c r="H101" s="1">
        <v>1</v>
      </c>
      <c r="K101" s="1">
        <v>56</v>
      </c>
    </row>
    <row r="102" spans="3:11" ht="12.75">
      <c r="C102" t="s">
        <v>137</v>
      </c>
      <c r="D102" s="1">
        <v>1</v>
      </c>
      <c r="F102" s="1">
        <v>3</v>
      </c>
      <c r="K102" s="1">
        <v>4</v>
      </c>
    </row>
    <row r="103" spans="3:11" ht="12.75">
      <c r="C103" t="s">
        <v>138</v>
      </c>
      <c r="D103" s="1">
        <v>6</v>
      </c>
      <c r="E103" s="1">
        <v>106</v>
      </c>
      <c r="F103" s="1">
        <v>89</v>
      </c>
      <c r="G103" s="1">
        <v>9</v>
      </c>
      <c r="K103" s="1">
        <v>210</v>
      </c>
    </row>
    <row r="104" spans="3:11" ht="12.75">
      <c r="C104" t="s">
        <v>139</v>
      </c>
      <c r="D104" s="1">
        <v>1</v>
      </c>
      <c r="E104" s="1">
        <v>77</v>
      </c>
      <c r="F104" s="1">
        <v>74</v>
      </c>
      <c r="G104" s="1">
        <v>9</v>
      </c>
      <c r="K104" s="1">
        <v>161</v>
      </c>
    </row>
    <row r="105" spans="3:11" ht="12.75">
      <c r="C105" t="s">
        <v>140</v>
      </c>
      <c r="D105" s="1">
        <v>3</v>
      </c>
      <c r="E105" s="1">
        <v>23</v>
      </c>
      <c r="F105" s="1">
        <v>50</v>
      </c>
      <c r="G105" s="1">
        <v>4</v>
      </c>
      <c r="I105" s="1">
        <v>1</v>
      </c>
      <c r="K105" s="1">
        <v>81</v>
      </c>
    </row>
    <row r="106" spans="3:11" ht="12.75">
      <c r="C106" t="s">
        <v>141</v>
      </c>
      <c r="E106" s="1">
        <v>17</v>
      </c>
      <c r="F106" s="1">
        <v>18</v>
      </c>
      <c r="G106" s="1">
        <v>1</v>
      </c>
      <c r="K106" s="1">
        <v>36</v>
      </c>
    </row>
    <row r="107" spans="3:11" ht="12.75">
      <c r="C107" t="s">
        <v>142</v>
      </c>
      <c r="D107" s="1">
        <v>13</v>
      </c>
      <c r="E107" s="1">
        <v>1650</v>
      </c>
      <c r="F107" s="1">
        <v>3705</v>
      </c>
      <c r="G107" s="1">
        <v>643</v>
      </c>
      <c r="H107" s="1">
        <v>26</v>
      </c>
      <c r="I107" s="1">
        <v>12</v>
      </c>
      <c r="K107" s="1">
        <v>6049</v>
      </c>
    </row>
    <row r="108" spans="3:11" ht="12.75">
      <c r="C108" t="s">
        <v>143</v>
      </c>
      <c r="E108" s="1">
        <v>5</v>
      </c>
      <c r="F108" s="1">
        <v>18</v>
      </c>
      <c r="K108" s="1">
        <v>23</v>
      </c>
    </row>
    <row r="109" spans="3:11" ht="12.75">
      <c r="C109" t="s">
        <v>144</v>
      </c>
      <c r="D109" s="1">
        <v>43</v>
      </c>
      <c r="E109" s="1">
        <v>1199</v>
      </c>
      <c r="F109" s="1">
        <v>1369</v>
      </c>
      <c r="G109" s="1">
        <v>268</v>
      </c>
      <c r="H109" s="1">
        <v>15</v>
      </c>
      <c r="I109" s="1">
        <v>12</v>
      </c>
      <c r="K109" s="1">
        <v>2906</v>
      </c>
    </row>
    <row r="110" spans="3:11" ht="12.75">
      <c r="C110" t="s">
        <v>145</v>
      </c>
      <c r="D110" s="1">
        <v>3</v>
      </c>
      <c r="E110" s="1">
        <v>360</v>
      </c>
      <c r="F110" s="1">
        <v>1295</v>
      </c>
      <c r="G110" s="1">
        <v>456</v>
      </c>
      <c r="H110" s="1">
        <v>13</v>
      </c>
      <c r="I110" s="1">
        <v>3</v>
      </c>
      <c r="K110" s="1">
        <v>2130</v>
      </c>
    </row>
    <row r="111" spans="3:11" ht="12.75">
      <c r="C111" t="s">
        <v>146</v>
      </c>
      <c r="I111" s="1">
        <v>19</v>
      </c>
      <c r="K111" s="1">
        <v>19</v>
      </c>
    </row>
    <row r="112" spans="3:11" ht="12.75">
      <c r="C112" t="s">
        <v>147</v>
      </c>
      <c r="E112" s="1">
        <v>4</v>
      </c>
      <c r="F112" s="1">
        <v>18</v>
      </c>
      <c r="G112" s="1">
        <v>5</v>
      </c>
      <c r="H112" s="1">
        <v>2</v>
      </c>
      <c r="K112" s="1">
        <v>29</v>
      </c>
    </row>
    <row r="113" spans="3:11" ht="12.75">
      <c r="C113" t="s">
        <v>148</v>
      </c>
      <c r="D113" s="1">
        <v>9</v>
      </c>
      <c r="E113" s="1">
        <v>1488</v>
      </c>
      <c r="F113" s="1">
        <v>2789</v>
      </c>
      <c r="G113" s="1">
        <v>757</v>
      </c>
      <c r="H113" s="1">
        <v>32</v>
      </c>
      <c r="I113" s="1">
        <v>8</v>
      </c>
      <c r="K113" s="1">
        <v>5083</v>
      </c>
    </row>
    <row r="114" spans="3:11" ht="12.75">
      <c r="C114" t="s">
        <v>149</v>
      </c>
      <c r="F114" s="1">
        <v>9</v>
      </c>
      <c r="G114" s="1">
        <v>7</v>
      </c>
      <c r="H114" s="1">
        <v>1</v>
      </c>
      <c r="K114" s="1">
        <v>17</v>
      </c>
    </row>
    <row r="115" spans="3:11" ht="12.75">
      <c r="C115" t="s">
        <v>150</v>
      </c>
      <c r="E115" s="1">
        <v>7</v>
      </c>
      <c r="F115" s="1">
        <v>8</v>
      </c>
      <c r="G115" s="1">
        <v>2</v>
      </c>
      <c r="K115" s="1">
        <v>17</v>
      </c>
    </row>
    <row r="116" spans="3:11" ht="12.75">
      <c r="C116" t="s">
        <v>151</v>
      </c>
      <c r="E116" s="1">
        <v>6</v>
      </c>
      <c r="F116" s="1">
        <v>2</v>
      </c>
      <c r="K116" s="1">
        <v>8</v>
      </c>
    </row>
    <row r="117" spans="3:11" ht="12.75">
      <c r="C117" t="s">
        <v>152</v>
      </c>
      <c r="E117" s="1">
        <v>3</v>
      </c>
      <c r="F117" s="1">
        <v>3</v>
      </c>
      <c r="G117" s="1">
        <v>1</v>
      </c>
      <c r="K117" s="1">
        <v>7</v>
      </c>
    </row>
    <row r="118" spans="3:11" ht="12.75">
      <c r="C118" t="s">
        <v>153</v>
      </c>
      <c r="F118" s="1">
        <v>2</v>
      </c>
      <c r="K118" s="1">
        <v>2</v>
      </c>
    </row>
    <row r="119" spans="3:11" ht="12.75">
      <c r="C119" t="s">
        <v>154</v>
      </c>
      <c r="F119" s="1">
        <v>1</v>
      </c>
      <c r="G119" s="1">
        <v>1</v>
      </c>
      <c r="K119" s="1">
        <v>2</v>
      </c>
    </row>
    <row r="120" spans="3:11" ht="12.75">
      <c r="C120" t="s">
        <v>155</v>
      </c>
      <c r="F120" s="1">
        <v>3</v>
      </c>
      <c r="G120" s="1">
        <v>2</v>
      </c>
      <c r="K120" s="1">
        <v>5</v>
      </c>
    </row>
    <row r="121" spans="3:11" ht="12.75">
      <c r="C121" t="s">
        <v>156</v>
      </c>
      <c r="F121" s="1">
        <v>2</v>
      </c>
      <c r="K121" s="1">
        <v>2</v>
      </c>
    </row>
    <row r="122" spans="3:11" ht="12.75">
      <c r="C122" t="s">
        <v>157</v>
      </c>
      <c r="E122" s="1">
        <v>4</v>
      </c>
      <c r="F122" s="1">
        <v>92</v>
      </c>
      <c r="G122" s="1">
        <v>41</v>
      </c>
      <c r="K122" s="1">
        <v>137</v>
      </c>
    </row>
    <row r="123" spans="3:11" ht="12.75">
      <c r="C123" t="s">
        <v>158</v>
      </c>
      <c r="E123" s="1">
        <v>15</v>
      </c>
      <c r="F123" s="1">
        <v>58</v>
      </c>
      <c r="G123" s="1">
        <v>11</v>
      </c>
      <c r="H123" s="1">
        <v>4</v>
      </c>
      <c r="K123" s="1">
        <v>88</v>
      </c>
    </row>
    <row r="124" spans="3:11" ht="12.75">
      <c r="C124" t="s">
        <v>159</v>
      </c>
      <c r="D124" s="1">
        <v>3</v>
      </c>
      <c r="E124" s="1">
        <v>80</v>
      </c>
      <c r="F124" s="1">
        <v>132</v>
      </c>
      <c r="G124" s="1">
        <v>18</v>
      </c>
      <c r="H124" s="1">
        <v>1</v>
      </c>
      <c r="I124" s="1">
        <v>2</v>
      </c>
      <c r="K124" s="1">
        <v>236</v>
      </c>
    </row>
    <row r="125" spans="3:11" ht="12.75">
      <c r="C125" t="s">
        <v>160</v>
      </c>
      <c r="E125" s="1">
        <v>1</v>
      </c>
      <c r="K125" s="1">
        <v>1</v>
      </c>
    </row>
    <row r="126" spans="3:11" ht="12.75">
      <c r="C126" t="s">
        <v>161</v>
      </c>
      <c r="F126" s="1">
        <v>1</v>
      </c>
      <c r="K126" s="1">
        <v>1</v>
      </c>
    </row>
    <row r="127" spans="3:11" ht="12.75">
      <c r="C127" t="s">
        <v>162</v>
      </c>
      <c r="D127" s="1">
        <v>8</v>
      </c>
      <c r="E127" s="1">
        <v>95</v>
      </c>
      <c r="F127" s="1">
        <v>79</v>
      </c>
      <c r="G127" s="1">
        <v>8</v>
      </c>
      <c r="K127" s="1">
        <v>190</v>
      </c>
    </row>
    <row r="128" spans="3:11" ht="12.75">
      <c r="C128" t="s">
        <v>163</v>
      </c>
      <c r="D128" s="1">
        <v>1</v>
      </c>
      <c r="K128" s="1">
        <v>1</v>
      </c>
    </row>
    <row r="129" spans="3:11" ht="12.75">
      <c r="C129" t="s">
        <v>164</v>
      </c>
      <c r="D129" s="1">
        <v>9</v>
      </c>
      <c r="E129" s="1">
        <v>298</v>
      </c>
      <c r="F129" s="1">
        <v>405</v>
      </c>
      <c r="G129" s="1">
        <v>88</v>
      </c>
      <c r="H129" s="1">
        <v>11</v>
      </c>
      <c r="I129" s="1">
        <v>4</v>
      </c>
      <c r="K129" s="1">
        <v>815</v>
      </c>
    </row>
    <row r="130" spans="3:11" ht="12.75">
      <c r="C130" t="s">
        <v>165</v>
      </c>
      <c r="D130" s="1">
        <v>8</v>
      </c>
      <c r="E130" s="1">
        <v>86</v>
      </c>
      <c r="F130" s="1">
        <v>48</v>
      </c>
      <c r="G130" s="1">
        <v>13</v>
      </c>
      <c r="H130" s="1">
        <v>2</v>
      </c>
      <c r="I130" s="1">
        <v>2</v>
      </c>
      <c r="K130" s="1">
        <v>159</v>
      </c>
    </row>
    <row r="131" spans="3:11" ht="12.75">
      <c r="C131" t="s">
        <v>166</v>
      </c>
      <c r="G131" s="1">
        <v>1</v>
      </c>
      <c r="K131" s="1">
        <v>1</v>
      </c>
    </row>
    <row r="132" spans="3:11" ht="12.75">
      <c r="C132" t="s">
        <v>167</v>
      </c>
      <c r="F132" s="1">
        <v>1</v>
      </c>
      <c r="G132" s="1">
        <v>1</v>
      </c>
      <c r="K132" s="1">
        <v>2</v>
      </c>
    </row>
    <row r="133" spans="3:11" ht="12.75">
      <c r="C133" t="s">
        <v>168</v>
      </c>
      <c r="D133" s="1">
        <v>1</v>
      </c>
      <c r="E133" s="1">
        <v>22</v>
      </c>
      <c r="F133" s="1">
        <v>31</v>
      </c>
      <c r="G133" s="1">
        <v>11</v>
      </c>
      <c r="H133" s="1">
        <v>1</v>
      </c>
      <c r="K133" s="1">
        <v>66</v>
      </c>
    </row>
    <row r="134" spans="3:11" ht="12.75">
      <c r="C134" t="s">
        <v>169</v>
      </c>
      <c r="E134" s="1">
        <v>3</v>
      </c>
      <c r="F134" s="1">
        <v>3</v>
      </c>
      <c r="G134" s="1">
        <v>1</v>
      </c>
      <c r="K134" s="1">
        <v>7</v>
      </c>
    </row>
    <row r="135" spans="3:11" ht="12.75">
      <c r="C135" t="s">
        <v>170</v>
      </c>
      <c r="I135" s="1">
        <v>5</v>
      </c>
      <c r="K135" s="1">
        <v>5</v>
      </c>
    </row>
    <row r="136" spans="3:11" ht="12.75">
      <c r="C136" t="s">
        <v>171</v>
      </c>
      <c r="D136" s="1">
        <v>11</v>
      </c>
      <c r="E136" s="1">
        <v>120</v>
      </c>
      <c r="F136" s="1">
        <v>165</v>
      </c>
      <c r="G136" s="1">
        <v>32</v>
      </c>
      <c r="H136" s="1">
        <v>6</v>
      </c>
      <c r="I136" s="1">
        <v>3</v>
      </c>
      <c r="K136" s="1">
        <v>337</v>
      </c>
    </row>
    <row r="137" spans="3:11" ht="12.75">
      <c r="C137" t="s">
        <v>172</v>
      </c>
      <c r="D137" s="1">
        <v>1</v>
      </c>
      <c r="E137" s="1">
        <v>68</v>
      </c>
      <c r="F137" s="1">
        <v>237</v>
      </c>
      <c r="G137" s="1">
        <v>50</v>
      </c>
      <c r="H137" s="1">
        <v>4</v>
      </c>
      <c r="I137" s="1">
        <v>4</v>
      </c>
      <c r="K137" s="1">
        <v>364</v>
      </c>
    </row>
    <row r="138" spans="3:11" ht="12.75">
      <c r="C138" t="s">
        <v>173</v>
      </c>
      <c r="F138" s="1">
        <v>1</v>
      </c>
      <c r="K138" s="1">
        <v>1</v>
      </c>
    </row>
    <row r="139" spans="3:11" ht="12.75">
      <c r="C139" t="s">
        <v>174</v>
      </c>
      <c r="F139" s="1">
        <v>6</v>
      </c>
      <c r="G139" s="1">
        <v>3</v>
      </c>
      <c r="K139" s="1">
        <v>9</v>
      </c>
    </row>
    <row r="140" spans="3:11" ht="12.75">
      <c r="C140" t="s">
        <v>175</v>
      </c>
      <c r="F140" s="1">
        <v>2</v>
      </c>
      <c r="K140" s="1">
        <v>2</v>
      </c>
    </row>
    <row r="141" spans="3:11" ht="12.75">
      <c r="C141" t="s">
        <v>176</v>
      </c>
      <c r="F141" s="1">
        <v>1</v>
      </c>
      <c r="K141" s="1">
        <v>1</v>
      </c>
    </row>
    <row r="142" spans="3:11" ht="12.75">
      <c r="C142" t="s">
        <v>177</v>
      </c>
      <c r="F142" s="1">
        <v>5</v>
      </c>
      <c r="G142" s="1">
        <v>1</v>
      </c>
      <c r="K142" s="1">
        <v>6</v>
      </c>
    </row>
    <row r="143" spans="3:11" ht="12.75">
      <c r="C143" t="s">
        <v>178</v>
      </c>
      <c r="D143" s="1">
        <v>13</v>
      </c>
      <c r="E143" s="1">
        <v>278</v>
      </c>
      <c r="F143" s="1">
        <v>729</v>
      </c>
      <c r="G143" s="1">
        <v>73</v>
      </c>
      <c r="H143" s="1">
        <v>1</v>
      </c>
      <c r="K143" s="1">
        <v>1094</v>
      </c>
    </row>
    <row r="144" spans="3:11" ht="12.75">
      <c r="C144" t="s">
        <v>179</v>
      </c>
      <c r="E144" s="1">
        <v>2</v>
      </c>
      <c r="F144" s="1">
        <v>7</v>
      </c>
      <c r="G144" s="1">
        <v>1</v>
      </c>
      <c r="K144" s="1">
        <v>10</v>
      </c>
    </row>
    <row r="145" spans="3:11" ht="12.75">
      <c r="C145" t="s">
        <v>180</v>
      </c>
      <c r="E145" s="1">
        <v>8</v>
      </c>
      <c r="F145" s="1">
        <v>17</v>
      </c>
      <c r="G145" s="1">
        <v>3</v>
      </c>
      <c r="K145" s="1">
        <v>28</v>
      </c>
    </row>
    <row r="146" spans="3:11" ht="12.75">
      <c r="C146" t="s">
        <v>181</v>
      </c>
      <c r="E146" s="1">
        <v>1</v>
      </c>
      <c r="K146" s="1">
        <v>1</v>
      </c>
    </row>
    <row r="147" spans="3:11" ht="12.75">
      <c r="C147" t="s">
        <v>182</v>
      </c>
      <c r="D147" s="1">
        <v>4</v>
      </c>
      <c r="E147" s="1">
        <v>138</v>
      </c>
      <c r="F147" s="1">
        <v>268</v>
      </c>
      <c r="G147" s="1">
        <v>52</v>
      </c>
      <c r="H147" s="1">
        <v>9</v>
      </c>
      <c r="I147" s="1">
        <v>12</v>
      </c>
      <c r="K147" s="1">
        <v>483</v>
      </c>
    </row>
    <row r="148" spans="3:11" ht="12.75">
      <c r="C148" t="s">
        <v>183</v>
      </c>
      <c r="D148" s="1">
        <v>2</v>
      </c>
      <c r="E148" s="1">
        <v>150</v>
      </c>
      <c r="F148" s="1">
        <v>163</v>
      </c>
      <c r="G148" s="1">
        <v>18</v>
      </c>
      <c r="H148" s="1">
        <v>2</v>
      </c>
      <c r="I148" s="1">
        <v>3</v>
      </c>
      <c r="K148" s="1">
        <v>338</v>
      </c>
    </row>
    <row r="149" spans="3:11" ht="12.75">
      <c r="C149" t="s">
        <v>184</v>
      </c>
      <c r="F149" s="1">
        <v>2</v>
      </c>
      <c r="K149" s="1">
        <v>2</v>
      </c>
    </row>
    <row r="150" spans="3:11" ht="12.75">
      <c r="C150" t="s">
        <v>185</v>
      </c>
      <c r="G150" s="1">
        <v>1</v>
      </c>
      <c r="K150" s="1">
        <v>1</v>
      </c>
    </row>
    <row r="151" spans="3:11" ht="12.75">
      <c r="C151" t="s">
        <v>186</v>
      </c>
      <c r="E151" s="1">
        <v>1</v>
      </c>
      <c r="F151" s="1">
        <v>4</v>
      </c>
      <c r="G151" s="1">
        <v>1</v>
      </c>
      <c r="K151" s="1">
        <v>6</v>
      </c>
    </row>
    <row r="152" spans="3:11" ht="12.75">
      <c r="C152" t="s">
        <v>187</v>
      </c>
      <c r="D152" s="1">
        <v>1</v>
      </c>
      <c r="E152" s="1">
        <v>3</v>
      </c>
      <c r="F152" s="1">
        <v>6</v>
      </c>
      <c r="K152" s="1">
        <v>10</v>
      </c>
    </row>
    <row r="153" spans="3:11" ht="12.75">
      <c r="C153" t="s">
        <v>188</v>
      </c>
      <c r="E153" s="1">
        <v>1</v>
      </c>
      <c r="F153" s="1">
        <v>1</v>
      </c>
      <c r="K153" s="1">
        <v>2</v>
      </c>
    </row>
    <row r="154" spans="3:11" ht="12.75">
      <c r="C154" t="s">
        <v>189</v>
      </c>
      <c r="E154" s="1">
        <v>13</v>
      </c>
      <c r="F154" s="1">
        <v>35</v>
      </c>
      <c r="G154" s="1">
        <v>5</v>
      </c>
      <c r="K154" s="1">
        <v>53</v>
      </c>
    </row>
    <row r="155" spans="3:11" ht="12.75">
      <c r="C155" t="s">
        <v>190</v>
      </c>
      <c r="D155" s="1">
        <v>1</v>
      </c>
      <c r="E155" s="1">
        <v>47</v>
      </c>
      <c r="F155" s="1">
        <v>80</v>
      </c>
      <c r="G155" s="1">
        <v>9</v>
      </c>
      <c r="H155" s="1">
        <v>2</v>
      </c>
      <c r="I155" s="1">
        <v>12</v>
      </c>
      <c r="K155" s="1">
        <v>151</v>
      </c>
    </row>
    <row r="156" spans="3:11" ht="12.75">
      <c r="C156" t="s">
        <v>192</v>
      </c>
      <c r="D156" s="1">
        <v>52</v>
      </c>
      <c r="E156" s="1">
        <v>875</v>
      </c>
      <c r="F156" s="1">
        <v>446</v>
      </c>
      <c r="G156" s="1">
        <v>65</v>
      </c>
      <c r="H156" s="1">
        <v>2</v>
      </c>
      <c r="I156" s="1">
        <v>3</v>
      </c>
      <c r="K156" s="1">
        <v>1443</v>
      </c>
    </row>
    <row r="157" spans="3:11" ht="12.75">
      <c r="C157" t="s">
        <v>193</v>
      </c>
      <c r="E157" s="1">
        <v>1</v>
      </c>
      <c r="K157" s="1">
        <v>1</v>
      </c>
    </row>
    <row r="158" spans="3:11" ht="12.75">
      <c r="C158" t="s">
        <v>195</v>
      </c>
      <c r="D158" s="1">
        <v>3</v>
      </c>
      <c r="E158" s="1">
        <v>104</v>
      </c>
      <c r="F158" s="1">
        <v>187</v>
      </c>
      <c r="G158" s="1">
        <v>23</v>
      </c>
      <c r="I158" s="1">
        <v>1</v>
      </c>
      <c r="K158" s="1">
        <v>318</v>
      </c>
    </row>
    <row r="159" spans="3:11" ht="12.75">
      <c r="C159" t="s">
        <v>196</v>
      </c>
      <c r="D159" s="1">
        <v>4</v>
      </c>
      <c r="E159" s="1">
        <v>39</v>
      </c>
      <c r="F159" s="1">
        <v>81</v>
      </c>
      <c r="G159" s="1">
        <v>8</v>
      </c>
      <c r="K159" s="1">
        <v>132</v>
      </c>
    </row>
    <row r="160" spans="3:11" ht="12.75">
      <c r="C160" t="s">
        <v>197</v>
      </c>
      <c r="F160" s="1">
        <v>2</v>
      </c>
      <c r="G160" s="1">
        <v>2</v>
      </c>
      <c r="K160" s="1">
        <v>4</v>
      </c>
    </row>
    <row r="161" spans="3:11" ht="12.75">
      <c r="C161" t="s">
        <v>198</v>
      </c>
      <c r="F161" s="1">
        <v>3</v>
      </c>
      <c r="G161" s="1">
        <v>5</v>
      </c>
      <c r="H161" s="1">
        <v>1</v>
      </c>
      <c r="K161" s="1">
        <v>9</v>
      </c>
    </row>
    <row r="162" spans="3:11" ht="12.75">
      <c r="C162" t="s">
        <v>199</v>
      </c>
      <c r="F162" s="1">
        <v>1</v>
      </c>
      <c r="K162" s="1">
        <v>1</v>
      </c>
    </row>
    <row r="163" spans="3:11" ht="12.75">
      <c r="C163" t="s">
        <v>200</v>
      </c>
      <c r="D163" s="1">
        <v>7</v>
      </c>
      <c r="E163" s="1">
        <v>93</v>
      </c>
      <c r="F163" s="1">
        <v>111</v>
      </c>
      <c r="G163" s="1">
        <v>19</v>
      </c>
      <c r="H163" s="1">
        <v>3</v>
      </c>
      <c r="I163" s="1">
        <v>2</v>
      </c>
      <c r="K163" s="1">
        <v>235</v>
      </c>
    </row>
    <row r="164" spans="3:11" ht="12.75">
      <c r="C164" t="s">
        <v>201</v>
      </c>
      <c r="E164" s="1">
        <v>1</v>
      </c>
      <c r="K164" s="1">
        <v>1</v>
      </c>
    </row>
    <row r="165" spans="3:11" ht="12.75">
      <c r="C165" t="s">
        <v>202</v>
      </c>
      <c r="E165" s="1">
        <v>1</v>
      </c>
      <c r="F165" s="1">
        <v>1</v>
      </c>
      <c r="H165" s="1">
        <v>3</v>
      </c>
      <c r="K165" s="1">
        <v>5</v>
      </c>
    </row>
    <row r="166" spans="3:11" ht="12.75">
      <c r="C166" t="s">
        <v>203</v>
      </c>
      <c r="E166" s="1">
        <v>7</v>
      </c>
      <c r="F166" s="1">
        <v>12</v>
      </c>
      <c r="G166" s="1">
        <v>3</v>
      </c>
      <c r="K166" s="1">
        <v>22</v>
      </c>
    </row>
    <row r="167" spans="3:11" ht="12.75">
      <c r="C167" t="s">
        <v>204</v>
      </c>
      <c r="D167" s="1">
        <v>45</v>
      </c>
      <c r="E167" s="1">
        <v>334</v>
      </c>
      <c r="F167" s="1">
        <v>282</v>
      </c>
      <c r="G167" s="1">
        <v>27</v>
      </c>
      <c r="H167" s="1">
        <v>1</v>
      </c>
      <c r="I167" s="1">
        <v>6</v>
      </c>
      <c r="K167" s="1">
        <v>695</v>
      </c>
    </row>
    <row r="168" spans="3:11" ht="12.75">
      <c r="C168" t="s">
        <v>205</v>
      </c>
      <c r="D168" s="1">
        <v>30</v>
      </c>
      <c r="E168" s="1">
        <v>208</v>
      </c>
      <c r="F168" s="1">
        <v>127</v>
      </c>
      <c r="G168" s="1">
        <v>12</v>
      </c>
      <c r="H168" s="1">
        <v>4</v>
      </c>
      <c r="I168" s="1">
        <v>3</v>
      </c>
      <c r="K168" s="1">
        <v>384</v>
      </c>
    </row>
    <row r="169" spans="3:11" ht="12.75">
      <c r="C169" t="s">
        <v>206</v>
      </c>
      <c r="E169" s="1">
        <v>3</v>
      </c>
      <c r="F169" s="1">
        <v>1</v>
      </c>
      <c r="K169" s="1">
        <v>4</v>
      </c>
    </row>
    <row r="170" spans="3:11" ht="12.75">
      <c r="C170" t="s">
        <v>207</v>
      </c>
      <c r="I170" s="1">
        <v>8</v>
      </c>
      <c r="K170" s="1">
        <v>8</v>
      </c>
    </row>
    <row r="171" spans="3:11" ht="12.75">
      <c r="C171" t="s">
        <v>208</v>
      </c>
      <c r="D171" s="1">
        <v>24</v>
      </c>
      <c r="E171" s="1">
        <v>180</v>
      </c>
      <c r="F171" s="1">
        <v>118</v>
      </c>
      <c r="G171" s="1">
        <v>27</v>
      </c>
      <c r="H171" s="1">
        <v>4</v>
      </c>
      <c r="I171" s="1">
        <v>6</v>
      </c>
      <c r="K171" s="1">
        <v>359</v>
      </c>
    </row>
    <row r="172" spans="3:11" ht="12.75">
      <c r="C172" t="s">
        <v>209</v>
      </c>
      <c r="J172" s="1">
        <v>822</v>
      </c>
      <c r="K172" s="1">
        <v>822</v>
      </c>
    </row>
    <row r="173" spans="3:11" ht="12.75">
      <c r="C173" t="s">
        <v>210</v>
      </c>
      <c r="D173" s="1">
        <v>3</v>
      </c>
      <c r="E173" s="1">
        <v>78</v>
      </c>
      <c r="F173" s="1">
        <v>45</v>
      </c>
      <c r="G173" s="1">
        <v>5</v>
      </c>
      <c r="H173" s="1">
        <v>4</v>
      </c>
      <c r="I173" s="1">
        <v>1</v>
      </c>
      <c r="K173" s="1">
        <v>136</v>
      </c>
    </row>
    <row r="174" spans="3:11" ht="12.75">
      <c r="C174" t="s">
        <v>211</v>
      </c>
      <c r="D174" s="1">
        <v>3</v>
      </c>
      <c r="E174" s="1">
        <v>56</v>
      </c>
      <c r="F174" s="1">
        <v>75</v>
      </c>
      <c r="G174" s="1">
        <v>9</v>
      </c>
      <c r="K174" s="1">
        <v>143</v>
      </c>
    </row>
    <row r="175" spans="3:11" ht="12.75">
      <c r="C175" t="s">
        <v>213</v>
      </c>
      <c r="E175" s="1">
        <v>2</v>
      </c>
      <c r="F175" s="1">
        <v>35</v>
      </c>
      <c r="G175" s="1">
        <v>8</v>
      </c>
      <c r="I175" s="1">
        <v>2</v>
      </c>
      <c r="K175" s="1">
        <v>47</v>
      </c>
    </row>
    <row r="176" spans="3:11" ht="12.75">
      <c r="C176" t="s">
        <v>214</v>
      </c>
      <c r="D176" s="1">
        <v>12</v>
      </c>
      <c r="E176" s="1">
        <v>100</v>
      </c>
      <c r="F176" s="1">
        <v>88</v>
      </c>
      <c r="G176" s="1">
        <v>21</v>
      </c>
      <c r="I176" s="1">
        <v>2</v>
      </c>
      <c r="K176" s="1">
        <v>223</v>
      </c>
    </row>
    <row r="177" spans="3:11" ht="12.75">
      <c r="C177" t="s">
        <v>215</v>
      </c>
      <c r="I177" s="1">
        <v>48</v>
      </c>
      <c r="K177" s="1">
        <v>48</v>
      </c>
    </row>
    <row r="178" spans="3:11" ht="12.75">
      <c r="C178" t="s">
        <v>216</v>
      </c>
      <c r="J178" s="1">
        <v>3279</v>
      </c>
      <c r="K178" s="1">
        <v>3279</v>
      </c>
    </row>
    <row r="179" spans="3:11" ht="12.75">
      <c r="C179" t="s">
        <v>217</v>
      </c>
      <c r="J179" s="1">
        <v>2672</v>
      </c>
      <c r="K179" s="1">
        <v>2672</v>
      </c>
    </row>
    <row r="180" spans="3:11" ht="12.75">
      <c r="C180" t="s">
        <v>218</v>
      </c>
      <c r="J180" s="1">
        <v>2902</v>
      </c>
      <c r="K180" s="1">
        <v>2902</v>
      </c>
    </row>
    <row r="181" spans="3:11" ht="12.75">
      <c r="C181" t="s">
        <v>219</v>
      </c>
      <c r="F181" s="1">
        <v>6</v>
      </c>
      <c r="K181" s="1">
        <v>6</v>
      </c>
    </row>
    <row r="182" spans="3:11" ht="12.75">
      <c r="C182" t="s">
        <v>220</v>
      </c>
      <c r="D182" s="1">
        <v>6</v>
      </c>
      <c r="E182" s="1">
        <v>180</v>
      </c>
      <c r="F182" s="1">
        <v>353</v>
      </c>
      <c r="G182" s="1">
        <v>53</v>
      </c>
      <c r="H182" s="1">
        <v>4</v>
      </c>
      <c r="I182" s="1">
        <v>2</v>
      </c>
      <c r="K182" s="1">
        <v>598</v>
      </c>
    </row>
    <row r="183" spans="3:11" ht="12.75">
      <c r="C183" t="s">
        <v>221</v>
      </c>
      <c r="F183" s="1">
        <v>7</v>
      </c>
      <c r="K183" s="1">
        <v>7</v>
      </c>
    </row>
    <row r="184" spans="3:11" ht="12.75">
      <c r="C184" t="s">
        <v>222</v>
      </c>
      <c r="F184" s="1">
        <v>10</v>
      </c>
      <c r="G184" s="1">
        <v>13</v>
      </c>
      <c r="H184" s="1">
        <v>1</v>
      </c>
      <c r="K184" s="1">
        <v>24</v>
      </c>
    </row>
    <row r="185" spans="3:11" ht="12.75">
      <c r="C185" t="s">
        <v>223</v>
      </c>
      <c r="E185" s="1">
        <v>2</v>
      </c>
      <c r="F185" s="1">
        <v>9</v>
      </c>
      <c r="G185" s="1">
        <v>1</v>
      </c>
      <c r="K185" s="1">
        <v>12</v>
      </c>
    </row>
    <row r="186" spans="3:11" ht="12.75">
      <c r="C186" t="s">
        <v>224</v>
      </c>
      <c r="F186" s="1">
        <v>2</v>
      </c>
      <c r="G186" s="1">
        <v>1</v>
      </c>
      <c r="K186" s="1">
        <v>3</v>
      </c>
    </row>
    <row r="187" spans="3:11" ht="12.75">
      <c r="C187" t="s">
        <v>225</v>
      </c>
      <c r="F187" s="1">
        <v>3</v>
      </c>
      <c r="K187" s="1">
        <v>3</v>
      </c>
    </row>
    <row r="188" spans="3:11" ht="12.75">
      <c r="C188" t="s">
        <v>226</v>
      </c>
      <c r="E188" s="1">
        <v>5</v>
      </c>
      <c r="F188" s="1">
        <v>10</v>
      </c>
      <c r="G188" s="1">
        <v>1</v>
      </c>
      <c r="I188" s="1">
        <v>2</v>
      </c>
      <c r="K188" s="1">
        <v>18</v>
      </c>
    </row>
    <row r="189" spans="3:11" ht="12.75">
      <c r="C189" t="s">
        <v>227</v>
      </c>
      <c r="E189" s="1">
        <v>1</v>
      </c>
      <c r="K189" s="1">
        <v>1</v>
      </c>
    </row>
    <row r="190" spans="3:11" ht="12.75">
      <c r="C190" t="s">
        <v>228</v>
      </c>
      <c r="F190" s="1">
        <v>1</v>
      </c>
      <c r="K190" s="1">
        <v>1</v>
      </c>
    </row>
    <row r="191" spans="3:11" ht="12.75">
      <c r="C191" t="s">
        <v>229</v>
      </c>
      <c r="D191" s="1">
        <v>1</v>
      </c>
      <c r="E191" s="1">
        <v>27</v>
      </c>
      <c r="F191" s="1">
        <v>21</v>
      </c>
      <c r="G191" s="1">
        <v>4</v>
      </c>
      <c r="H191" s="1">
        <v>1</v>
      </c>
      <c r="K191" s="1">
        <v>54</v>
      </c>
    </row>
    <row r="192" spans="3:11" ht="12.75">
      <c r="C192" t="s">
        <v>230</v>
      </c>
      <c r="E192" s="1">
        <v>1</v>
      </c>
      <c r="F192" s="1">
        <v>7</v>
      </c>
      <c r="K192" s="1">
        <v>8</v>
      </c>
    </row>
    <row r="193" spans="3:11" ht="12.75">
      <c r="C193" t="s">
        <v>231</v>
      </c>
      <c r="D193" s="1">
        <v>1</v>
      </c>
      <c r="E193" s="1">
        <v>152</v>
      </c>
      <c r="F193" s="1">
        <v>253</v>
      </c>
      <c r="G193" s="1">
        <v>15</v>
      </c>
      <c r="H193" s="1">
        <v>3</v>
      </c>
      <c r="K193" s="1">
        <v>424</v>
      </c>
    </row>
    <row r="194" spans="3:11" s="40" customFormat="1" ht="12.75">
      <c r="C194" s="40" t="s">
        <v>39</v>
      </c>
      <c r="D194" s="10">
        <v>513</v>
      </c>
      <c r="E194" s="10">
        <v>13843</v>
      </c>
      <c r="F194" s="10">
        <v>21342</v>
      </c>
      <c r="G194" s="10">
        <v>4338</v>
      </c>
      <c r="H194" s="10">
        <v>277</v>
      </c>
      <c r="I194" s="10">
        <v>436</v>
      </c>
      <c r="J194" s="10">
        <v>9675</v>
      </c>
      <c r="K194" s="10">
        <v>50424</v>
      </c>
    </row>
  </sheetData>
  <mergeCells count="2">
    <mergeCell ref="C3:K3"/>
    <mergeCell ref="E5:J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C3:N35"/>
  <sheetViews>
    <sheetView workbookViewId="0" topLeftCell="A1">
      <selection activeCell="A1" sqref="A1"/>
    </sheetView>
  </sheetViews>
  <sheetFormatPr defaultColWidth="9.140625" defaultRowHeight="12.75"/>
  <cols>
    <col min="3" max="3" width="12.421875" style="0" customWidth="1"/>
    <col min="4" max="14" width="12.421875" style="1" customWidth="1"/>
  </cols>
  <sheetData>
    <row r="3" spans="3:14" ht="15.75">
      <c r="C3" s="125" t="s">
        <v>375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4:13" ht="12.75">
      <c r="D5" s="123" t="s">
        <v>350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3:14" ht="38.25">
      <c r="C6" s="70" t="s">
        <v>33</v>
      </c>
      <c r="D6" s="69" t="s">
        <v>297</v>
      </c>
      <c r="E6" s="69" t="s">
        <v>310</v>
      </c>
      <c r="F6" s="69" t="s">
        <v>298</v>
      </c>
      <c r="G6" s="69" t="s">
        <v>299</v>
      </c>
      <c r="H6" s="69" t="s">
        <v>300</v>
      </c>
      <c r="I6" s="69" t="s">
        <v>301</v>
      </c>
      <c r="J6" s="69" t="s">
        <v>302</v>
      </c>
      <c r="K6" s="69" t="s">
        <v>303</v>
      </c>
      <c r="L6" s="69" t="s">
        <v>304</v>
      </c>
      <c r="M6" s="69" t="s">
        <v>305</v>
      </c>
      <c r="N6" s="69" t="s">
        <v>39</v>
      </c>
    </row>
    <row r="7" spans="3:14" ht="12.75">
      <c r="C7" t="s">
        <v>23</v>
      </c>
      <c r="D7" s="1">
        <v>653</v>
      </c>
      <c r="I7" s="1">
        <v>6</v>
      </c>
      <c r="J7" s="1">
        <v>420</v>
      </c>
      <c r="K7" s="1">
        <v>732</v>
      </c>
      <c r="L7" s="1">
        <v>14</v>
      </c>
      <c r="M7" s="1">
        <v>5529</v>
      </c>
      <c r="N7" s="10">
        <v>7354</v>
      </c>
    </row>
    <row r="8" spans="3:14" ht="12.75">
      <c r="C8" t="s">
        <v>24</v>
      </c>
      <c r="D8" s="1">
        <v>1865</v>
      </c>
      <c r="G8" s="1">
        <v>26</v>
      </c>
      <c r="H8" s="1">
        <v>9</v>
      </c>
      <c r="I8" s="1">
        <v>74</v>
      </c>
      <c r="J8" s="1">
        <v>209</v>
      </c>
      <c r="K8" s="1">
        <v>923</v>
      </c>
      <c r="L8" s="1">
        <v>86</v>
      </c>
      <c r="M8" s="1">
        <v>2080</v>
      </c>
      <c r="N8" s="10">
        <v>5272</v>
      </c>
    </row>
    <row r="9" spans="3:14" ht="12.75">
      <c r="C9" t="s">
        <v>25</v>
      </c>
      <c r="D9" s="1">
        <v>8115</v>
      </c>
      <c r="F9" s="1">
        <v>43</v>
      </c>
      <c r="G9" s="1">
        <v>206</v>
      </c>
      <c r="H9" s="1">
        <v>216</v>
      </c>
      <c r="I9" s="1">
        <v>269</v>
      </c>
      <c r="J9" s="1">
        <v>89</v>
      </c>
      <c r="K9" s="1">
        <v>1226</v>
      </c>
      <c r="L9" s="1">
        <v>180</v>
      </c>
      <c r="M9" s="1">
        <v>269</v>
      </c>
      <c r="N9" s="10">
        <v>10613</v>
      </c>
    </row>
    <row r="10" spans="3:14" ht="12.75">
      <c r="C10" t="s">
        <v>26</v>
      </c>
      <c r="D10" s="1">
        <v>8079</v>
      </c>
      <c r="F10" s="1">
        <v>208</v>
      </c>
      <c r="G10" s="1">
        <v>195</v>
      </c>
      <c r="H10" s="1">
        <v>754</v>
      </c>
      <c r="I10" s="1">
        <v>195</v>
      </c>
      <c r="J10" s="1">
        <v>1</v>
      </c>
      <c r="K10" s="1">
        <v>134</v>
      </c>
      <c r="L10" s="1">
        <v>198</v>
      </c>
      <c r="M10" s="1">
        <v>2</v>
      </c>
      <c r="N10" s="10">
        <v>9766</v>
      </c>
    </row>
    <row r="11" spans="3:14" ht="12.75">
      <c r="C11" t="s">
        <v>27</v>
      </c>
      <c r="D11" s="1">
        <v>3639</v>
      </c>
      <c r="F11" s="1">
        <v>337</v>
      </c>
      <c r="G11" s="1">
        <v>146</v>
      </c>
      <c r="H11" s="1">
        <v>785</v>
      </c>
      <c r="I11" s="1">
        <v>128</v>
      </c>
      <c r="K11" s="1">
        <v>7</v>
      </c>
      <c r="L11" s="1">
        <v>136</v>
      </c>
      <c r="N11" s="10">
        <v>5178</v>
      </c>
    </row>
    <row r="12" spans="3:14" ht="12.75">
      <c r="C12" t="s">
        <v>28</v>
      </c>
      <c r="D12" s="1">
        <v>1295</v>
      </c>
      <c r="F12" s="1">
        <v>272</v>
      </c>
      <c r="G12" s="1">
        <v>74</v>
      </c>
      <c r="H12" s="1">
        <v>388</v>
      </c>
      <c r="I12" s="1">
        <v>48</v>
      </c>
      <c r="J12" s="1">
        <v>1</v>
      </c>
      <c r="K12" s="1">
        <v>1</v>
      </c>
      <c r="L12" s="1">
        <v>91</v>
      </c>
      <c r="N12" s="10">
        <v>2170</v>
      </c>
    </row>
    <row r="13" spans="3:14" ht="12.75">
      <c r="C13" t="s">
        <v>29</v>
      </c>
      <c r="D13" s="1">
        <v>389</v>
      </c>
      <c r="F13" s="1">
        <v>136</v>
      </c>
      <c r="G13" s="1">
        <v>44</v>
      </c>
      <c r="H13" s="1">
        <v>156</v>
      </c>
      <c r="I13" s="1">
        <v>10</v>
      </c>
      <c r="L13" s="1">
        <v>57</v>
      </c>
      <c r="N13" s="10">
        <v>792</v>
      </c>
    </row>
    <row r="14" spans="3:14" ht="12.75">
      <c r="C14" t="s">
        <v>30</v>
      </c>
      <c r="D14" s="1">
        <v>114</v>
      </c>
      <c r="F14" s="1">
        <v>63</v>
      </c>
      <c r="G14" s="1">
        <v>11</v>
      </c>
      <c r="H14" s="1">
        <v>43</v>
      </c>
      <c r="I14" s="1">
        <v>6</v>
      </c>
      <c r="L14" s="1">
        <v>36</v>
      </c>
      <c r="N14" s="10">
        <v>273</v>
      </c>
    </row>
    <row r="15" spans="3:14" ht="12.75">
      <c r="C15" t="s">
        <v>31</v>
      </c>
      <c r="D15" s="1">
        <v>57</v>
      </c>
      <c r="F15" s="1">
        <v>38</v>
      </c>
      <c r="G15" s="1">
        <v>8</v>
      </c>
      <c r="H15" s="1">
        <v>26</v>
      </c>
      <c r="L15" s="1">
        <v>24</v>
      </c>
      <c r="N15" s="10">
        <v>153</v>
      </c>
    </row>
    <row r="16" spans="3:14" ht="12.75">
      <c r="C16" t="s">
        <v>32</v>
      </c>
      <c r="E16" s="1">
        <v>8853</v>
      </c>
      <c r="N16" s="10">
        <v>8853</v>
      </c>
    </row>
    <row r="17" spans="3:14" ht="12.75">
      <c r="C17" s="40" t="s">
        <v>39</v>
      </c>
      <c r="D17" s="10">
        <v>24206</v>
      </c>
      <c r="E17" s="10">
        <v>8853</v>
      </c>
      <c r="F17" s="10">
        <v>1097</v>
      </c>
      <c r="G17" s="10">
        <v>710</v>
      </c>
      <c r="H17" s="10">
        <v>2377</v>
      </c>
      <c r="I17" s="10">
        <v>736</v>
      </c>
      <c r="J17" s="10">
        <v>720</v>
      </c>
      <c r="K17" s="10">
        <v>3023</v>
      </c>
      <c r="L17" s="10">
        <v>822</v>
      </c>
      <c r="M17" s="10">
        <v>7880</v>
      </c>
      <c r="N17" s="10">
        <v>50424</v>
      </c>
    </row>
    <row r="21" spans="3:6" ht="12.75">
      <c r="C21" s="123" t="s">
        <v>386</v>
      </c>
      <c r="D21" s="123"/>
      <c r="E21" s="123"/>
      <c r="F21" s="10">
        <v>5</v>
      </c>
    </row>
    <row r="24" spans="3:4" ht="12.75">
      <c r="C24" s="69"/>
      <c r="D24" s="69"/>
    </row>
    <row r="25" spans="3:14" s="67" customFormat="1" ht="51">
      <c r="C25" s="70" t="s">
        <v>33</v>
      </c>
      <c r="D25" s="69" t="s">
        <v>297</v>
      </c>
      <c r="E25" s="69" t="s">
        <v>388</v>
      </c>
      <c r="F25" s="69" t="s">
        <v>303</v>
      </c>
      <c r="G25" s="69" t="s">
        <v>387</v>
      </c>
      <c r="H25" s="68"/>
      <c r="I25" s="68"/>
      <c r="J25" s="68"/>
      <c r="K25" s="68"/>
      <c r="L25" s="68"/>
      <c r="M25" s="68"/>
      <c r="N25" s="68"/>
    </row>
    <row r="26" spans="3:7" ht="12.75">
      <c r="C26" t="s">
        <v>23</v>
      </c>
      <c r="D26" s="1">
        <v>653</v>
      </c>
      <c r="E26" s="71">
        <f>D26/$F$21</f>
        <v>130.6</v>
      </c>
      <c r="F26" s="1">
        <v>732</v>
      </c>
      <c r="G26" s="71">
        <f>F26/$F$21</f>
        <v>146.4</v>
      </c>
    </row>
    <row r="27" spans="3:7" ht="12.75">
      <c r="C27" t="s">
        <v>24</v>
      </c>
      <c r="D27" s="1">
        <v>1865</v>
      </c>
      <c r="E27" s="71">
        <f aca="true" t="shared" si="0" ref="E27:E34">D27/$F$21</f>
        <v>373</v>
      </c>
      <c r="F27" s="1">
        <v>923</v>
      </c>
      <c r="G27" s="71">
        <f>F27/$F$21</f>
        <v>184.6</v>
      </c>
    </row>
    <row r="28" spans="3:7" ht="12.75">
      <c r="C28" t="s">
        <v>25</v>
      </c>
      <c r="D28" s="1">
        <v>8115</v>
      </c>
      <c r="E28" s="71">
        <f t="shared" si="0"/>
        <v>1623</v>
      </c>
      <c r="F28" s="1">
        <v>1226</v>
      </c>
      <c r="G28" s="71">
        <f>F28/$F$21</f>
        <v>245.2</v>
      </c>
    </row>
    <row r="29" spans="3:7" ht="12.75">
      <c r="C29" t="s">
        <v>26</v>
      </c>
      <c r="D29" s="1">
        <v>8079</v>
      </c>
      <c r="E29" s="71">
        <f t="shared" si="0"/>
        <v>1615.8</v>
      </c>
      <c r="F29" s="1">
        <v>134</v>
      </c>
      <c r="G29" s="71">
        <f>F29/$F$21</f>
        <v>26.8</v>
      </c>
    </row>
    <row r="30" spans="3:7" ht="12.75">
      <c r="C30" t="s">
        <v>27</v>
      </c>
      <c r="D30" s="1">
        <v>3639</v>
      </c>
      <c r="E30" s="71">
        <f t="shared" si="0"/>
        <v>727.8</v>
      </c>
      <c r="F30" s="1">
        <v>7</v>
      </c>
      <c r="G30" s="71">
        <f>F30/$F$21</f>
        <v>1.4</v>
      </c>
    </row>
    <row r="31" spans="3:7" ht="12.75">
      <c r="C31" t="s">
        <v>28</v>
      </c>
      <c r="D31" s="1">
        <v>1295</v>
      </c>
      <c r="E31" s="71">
        <f t="shared" si="0"/>
        <v>259</v>
      </c>
      <c r="F31" s="1">
        <v>1</v>
      </c>
      <c r="G31" s="71">
        <v>1</v>
      </c>
    </row>
    <row r="32" spans="3:5" ht="12.75">
      <c r="C32" t="s">
        <v>29</v>
      </c>
      <c r="D32" s="1">
        <v>389</v>
      </c>
      <c r="E32" s="71">
        <f t="shared" si="0"/>
        <v>77.8</v>
      </c>
    </row>
    <row r="33" spans="3:5" ht="12.75">
      <c r="C33" t="s">
        <v>30</v>
      </c>
      <c r="D33" s="1">
        <v>114</v>
      </c>
      <c r="E33" s="71">
        <f t="shared" si="0"/>
        <v>22.8</v>
      </c>
    </row>
    <row r="34" spans="3:5" ht="12.75">
      <c r="C34" t="s">
        <v>31</v>
      </c>
      <c r="D34" s="1">
        <v>57</v>
      </c>
      <c r="E34" s="71">
        <f t="shared" si="0"/>
        <v>11.4</v>
      </c>
    </row>
    <row r="35" spans="3:7" ht="12.75">
      <c r="C35" s="40" t="s">
        <v>14</v>
      </c>
      <c r="D35" s="72">
        <f>SUM(D26:D34)</f>
        <v>24206</v>
      </c>
      <c r="E35" s="72">
        <f>SUM(E26:E34)</f>
        <v>4841.2</v>
      </c>
      <c r="F35" s="72">
        <f>SUM(F26:F34)</f>
        <v>3023</v>
      </c>
      <c r="G35" s="72">
        <f>SUM(G26:G34)</f>
        <v>605.4</v>
      </c>
    </row>
  </sheetData>
  <mergeCells count="3">
    <mergeCell ref="D5:M5"/>
    <mergeCell ref="C3:N3"/>
    <mergeCell ref="C21:E2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C3:N130"/>
  <sheetViews>
    <sheetView workbookViewId="0" topLeftCell="A1">
      <selection activeCell="A1" sqref="A1"/>
    </sheetView>
  </sheetViews>
  <sheetFormatPr defaultColWidth="9.140625" defaultRowHeight="12.75"/>
  <cols>
    <col min="3" max="3" width="30.28125" style="0" customWidth="1"/>
    <col min="4" max="12" width="9.140625" style="1" customWidth="1"/>
    <col min="13" max="13" width="12.57421875" style="1" customWidth="1"/>
    <col min="14" max="14" width="12.00390625" style="1" customWidth="1"/>
  </cols>
  <sheetData>
    <row r="3" spans="3:14" ht="13.5" customHeight="1">
      <c r="C3" s="125" t="s">
        <v>367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3:14" ht="12.75">
      <c r="C4" s="4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3:14" ht="12.75">
      <c r="C5" s="40"/>
      <c r="D5" s="123" t="s">
        <v>33</v>
      </c>
      <c r="E5" s="123"/>
      <c r="F5" s="123"/>
      <c r="G5" s="123"/>
      <c r="H5" s="123"/>
      <c r="I5" s="123"/>
      <c r="J5" s="123"/>
      <c r="K5" s="123"/>
      <c r="L5" s="123"/>
      <c r="M5" s="10"/>
      <c r="N5" s="10"/>
    </row>
    <row r="6" spans="3:14" ht="12.75">
      <c r="C6" s="10" t="s">
        <v>363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39</v>
      </c>
      <c r="N6" s="10" t="s">
        <v>0</v>
      </c>
    </row>
    <row r="7" spans="3:14" ht="12.75">
      <c r="C7" t="s">
        <v>40</v>
      </c>
      <c r="D7" s="1">
        <v>4</v>
      </c>
      <c r="M7" s="1">
        <v>4</v>
      </c>
      <c r="N7" s="50">
        <f aca="true" t="shared" si="0" ref="N7:N38">M7/M$129</f>
        <v>0.0006032272658724174</v>
      </c>
    </row>
    <row r="8" spans="3:14" ht="12.75">
      <c r="C8" t="s">
        <v>43</v>
      </c>
      <c r="D8" s="1">
        <v>15</v>
      </c>
      <c r="M8" s="1">
        <v>15</v>
      </c>
      <c r="N8" s="50">
        <f t="shared" si="0"/>
        <v>0.0022621022470215653</v>
      </c>
    </row>
    <row r="9" spans="3:14" ht="12.75">
      <c r="C9" t="s">
        <v>44</v>
      </c>
      <c r="D9" s="1">
        <v>1</v>
      </c>
      <c r="E9" s="1">
        <v>2</v>
      </c>
      <c r="F9" s="1">
        <v>8</v>
      </c>
      <c r="G9" s="1">
        <v>3</v>
      </c>
      <c r="H9" s="1">
        <v>1</v>
      </c>
      <c r="M9" s="1">
        <v>15</v>
      </c>
      <c r="N9" s="50">
        <f t="shared" si="0"/>
        <v>0.0022621022470215653</v>
      </c>
    </row>
    <row r="10" spans="3:14" ht="12.75">
      <c r="C10" t="s">
        <v>45</v>
      </c>
      <c r="D10" s="1">
        <v>35</v>
      </c>
      <c r="E10" s="1">
        <v>7</v>
      </c>
      <c r="F10" s="1">
        <v>5</v>
      </c>
      <c r="G10" s="1">
        <v>4</v>
      </c>
      <c r="M10" s="1">
        <v>51</v>
      </c>
      <c r="N10" s="50">
        <f t="shared" si="0"/>
        <v>0.0076911476398733225</v>
      </c>
    </row>
    <row r="11" spans="3:14" ht="12.75">
      <c r="C11" t="s">
        <v>47</v>
      </c>
      <c r="G11" s="1">
        <v>1</v>
      </c>
      <c r="M11" s="1">
        <v>1</v>
      </c>
      <c r="N11" s="50">
        <f t="shared" si="0"/>
        <v>0.00015080681646810435</v>
      </c>
    </row>
    <row r="12" spans="3:14" ht="12.75">
      <c r="C12" t="s">
        <v>48</v>
      </c>
      <c r="D12" s="1">
        <v>1</v>
      </c>
      <c r="E12" s="1">
        <v>8</v>
      </c>
      <c r="F12" s="1">
        <v>7</v>
      </c>
      <c r="G12" s="1">
        <v>6</v>
      </c>
      <c r="H12" s="1">
        <v>1</v>
      </c>
      <c r="M12" s="1">
        <v>23</v>
      </c>
      <c r="N12" s="50">
        <f t="shared" si="0"/>
        <v>0.0034685567787664</v>
      </c>
    </row>
    <row r="13" spans="3:14" ht="12.75">
      <c r="C13" t="s">
        <v>49</v>
      </c>
      <c r="D13" s="1">
        <v>4</v>
      </c>
      <c r="E13" s="1">
        <v>1</v>
      </c>
      <c r="F13" s="1">
        <v>2</v>
      </c>
      <c r="M13" s="1">
        <v>7</v>
      </c>
      <c r="N13" s="50">
        <f t="shared" si="0"/>
        <v>0.0010556477152767305</v>
      </c>
    </row>
    <row r="14" spans="3:14" ht="12.75">
      <c r="C14" t="s">
        <v>52</v>
      </c>
      <c r="D14" s="1">
        <v>6</v>
      </c>
      <c r="M14" s="1">
        <v>6</v>
      </c>
      <c r="N14" s="50">
        <f t="shared" si="0"/>
        <v>0.0009048408988086261</v>
      </c>
    </row>
    <row r="15" spans="3:14" ht="12.75">
      <c r="C15" t="s">
        <v>53</v>
      </c>
      <c r="D15" s="1">
        <v>9</v>
      </c>
      <c r="F15" s="1">
        <v>1</v>
      </c>
      <c r="J15" s="1">
        <v>1</v>
      </c>
      <c r="M15" s="1">
        <v>11</v>
      </c>
      <c r="N15" s="50">
        <f t="shared" si="0"/>
        <v>0.0016588749811491479</v>
      </c>
    </row>
    <row r="16" spans="3:14" ht="12.75">
      <c r="C16" t="s">
        <v>56</v>
      </c>
      <c r="F16" s="1">
        <v>1</v>
      </c>
      <c r="G16" s="1">
        <v>1</v>
      </c>
      <c r="M16" s="1">
        <v>2</v>
      </c>
      <c r="N16" s="50">
        <f t="shared" si="0"/>
        <v>0.0003016136329362087</v>
      </c>
    </row>
    <row r="17" spans="3:14" ht="12.75">
      <c r="C17" t="s">
        <v>58</v>
      </c>
      <c r="D17" s="1">
        <v>31</v>
      </c>
      <c r="E17" s="1">
        <v>4</v>
      </c>
      <c r="F17" s="1">
        <v>6</v>
      </c>
      <c r="G17" s="1">
        <v>2</v>
      </c>
      <c r="M17" s="1">
        <v>43</v>
      </c>
      <c r="N17" s="50">
        <f t="shared" si="0"/>
        <v>0.006484693108128488</v>
      </c>
    </row>
    <row r="18" spans="3:14" ht="12.75">
      <c r="C18" t="s">
        <v>59</v>
      </c>
      <c r="D18" s="1">
        <v>10</v>
      </c>
      <c r="E18" s="1">
        <v>6</v>
      </c>
      <c r="F18" s="1">
        <v>5</v>
      </c>
      <c r="M18" s="1">
        <v>21</v>
      </c>
      <c r="N18" s="50">
        <f t="shared" si="0"/>
        <v>0.0031669431458301914</v>
      </c>
    </row>
    <row r="19" spans="3:14" ht="12.75">
      <c r="C19" t="s">
        <v>60</v>
      </c>
      <c r="D19" s="1">
        <v>1</v>
      </c>
      <c r="E19" s="1">
        <v>10</v>
      </c>
      <c r="F19" s="1">
        <v>21</v>
      </c>
      <c r="G19" s="1">
        <v>16</v>
      </c>
      <c r="H19" s="1">
        <v>8</v>
      </c>
      <c r="I19" s="1">
        <v>2</v>
      </c>
      <c r="J19" s="1">
        <v>1</v>
      </c>
      <c r="M19" s="1">
        <v>59</v>
      </c>
      <c r="N19" s="50">
        <f t="shared" si="0"/>
        <v>0.008897602171618156</v>
      </c>
    </row>
    <row r="20" spans="3:14" ht="12.75">
      <c r="C20" t="s">
        <v>64</v>
      </c>
      <c r="D20" s="1">
        <v>1</v>
      </c>
      <c r="E20" s="1">
        <v>1</v>
      </c>
      <c r="F20" s="1">
        <v>2</v>
      </c>
      <c r="M20" s="1">
        <v>4</v>
      </c>
      <c r="N20" s="50">
        <f t="shared" si="0"/>
        <v>0.0006032272658724174</v>
      </c>
    </row>
    <row r="21" spans="3:14" ht="12.75">
      <c r="C21" t="s">
        <v>65</v>
      </c>
      <c r="D21" s="1">
        <v>2</v>
      </c>
      <c r="F21" s="1">
        <v>2</v>
      </c>
      <c r="I21" s="1">
        <v>4</v>
      </c>
      <c r="J21" s="1">
        <v>1</v>
      </c>
      <c r="K21" s="1">
        <v>1</v>
      </c>
      <c r="M21" s="1">
        <v>10</v>
      </c>
      <c r="N21" s="50">
        <f t="shared" si="0"/>
        <v>0.0015080681646810435</v>
      </c>
    </row>
    <row r="22" spans="3:14" ht="12.75">
      <c r="C22" t="s">
        <v>66</v>
      </c>
      <c r="E22" s="1">
        <v>6</v>
      </c>
      <c r="F22" s="1">
        <v>29</v>
      </c>
      <c r="G22" s="1">
        <v>20</v>
      </c>
      <c r="H22" s="1">
        <v>6</v>
      </c>
      <c r="I22" s="1">
        <v>4</v>
      </c>
      <c r="M22" s="1">
        <v>65</v>
      </c>
      <c r="N22" s="50">
        <f t="shared" si="0"/>
        <v>0.009802443070426783</v>
      </c>
    </row>
    <row r="23" spans="3:14" ht="12.75">
      <c r="C23" t="s">
        <v>69</v>
      </c>
      <c r="F23" s="1">
        <v>3</v>
      </c>
      <c r="G23" s="1">
        <v>2</v>
      </c>
      <c r="M23" s="1">
        <v>5</v>
      </c>
      <c r="N23" s="50">
        <f t="shared" si="0"/>
        <v>0.0007540340823405218</v>
      </c>
    </row>
    <row r="24" spans="3:14" ht="12.75">
      <c r="C24" t="s">
        <v>70</v>
      </c>
      <c r="D24" s="1">
        <v>74</v>
      </c>
      <c r="E24" s="1">
        <v>11</v>
      </c>
      <c r="F24" s="1">
        <v>20</v>
      </c>
      <c r="G24" s="1">
        <v>1</v>
      </c>
      <c r="M24" s="1">
        <v>106</v>
      </c>
      <c r="N24" s="50">
        <f t="shared" si="0"/>
        <v>0.015985522545619062</v>
      </c>
    </row>
    <row r="25" spans="3:14" ht="12.75">
      <c r="C25" t="s">
        <v>71</v>
      </c>
      <c r="F25" s="1">
        <v>1</v>
      </c>
      <c r="G25" s="1">
        <v>1</v>
      </c>
      <c r="M25" s="1">
        <v>2</v>
      </c>
      <c r="N25" s="50">
        <f t="shared" si="0"/>
        <v>0.0003016136329362087</v>
      </c>
    </row>
    <row r="26" spans="3:14" ht="12.75">
      <c r="C26" t="s">
        <v>72</v>
      </c>
      <c r="E26" s="1">
        <v>4</v>
      </c>
      <c r="F26" s="1">
        <v>16</v>
      </c>
      <c r="G26" s="1">
        <v>13</v>
      </c>
      <c r="H26" s="1">
        <v>4</v>
      </c>
      <c r="I26" s="1">
        <v>6</v>
      </c>
      <c r="K26" s="1">
        <v>2</v>
      </c>
      <c r="L26" s="1">
        <v>3</v>
      </c>
      <c r="M26" s="1">
        <v>48</v>
      </c>
      <c r="N26" s="50">
        <f t="shared" si="0"/>
        <v>0.007238727190469009</v>
      </c>
    </row>
    <row r="27" spans="3:14" ht="12.75">
      <c r="C27" t="s">
        <v>73</v>
      </c>
      <c r="D27" s="1">
        <v>90</v>
      </c>
      <c r="E27" s="1">
        <v>139</v>
      </c>
      <c r="F27" s="1">
        <v>255</v>
      </c>
      <c r="G27" s="1">
        <v>18</v>
      </c>
      <c r="H27" s="1">
        <v>1</v>
      </c>
      <c r="M27" s="1">
        <v>503</v>
      </c>
      <c r="N27" s="50">
        <f t="shared" si="0"/>
        <v>0.07585582868345649</v>
      </c>
    </row>
    <row r="28" spans="3:14" ht="12.75">
      <c r="C28" t="s">
        <v>75</v>
      </c>
      <c r="D28" s="1">
        <v>12</v>
      </c>
      <c r="E28" s="1">
        <v>1</v>
      </c>
      <c r="F28" s="1">
        <v>1</v>
      </c>
      <c r="M28" s="1">
        <v>14</v>
      </c>
      <c r="N28" s="50">
        <f t="shared" si="0"/>
        <v>0.002111295430553461</v>
      </c>
    </row>
    <row r="29" spans="3:14" ht="12.75">
      <c r="C29" t="s">
        <v>78</v>
      </c>
      <c r="D29" s="1">
        <v>4</v>
      </c>
      <c r="M29" s="1">
        <v>4</v>
      </c>
      <c r="N29" s="50">
        <f t="shared" si="0"/>
        <v>0.0006032272658724174</v>
      </c>
    </row>
    <row r="30" spans="3:14" ht="12.75">
      <c r="C30" t="s">
        <v>80</v>
      </c>
      <c r="D30" s="1">
        <v>4</v>
      </c>
      <c r="E30" s="1">
        <v>2</v>
      </c>
      <c r="M30" s="1">
        <v>6</v>
      </c>
      <c r="N30" s="50">
        <f t="shared" si="0"/>
        <v>0.0009048408988086261</v>
      </c>
    </row>
    <row r="31" spans="3:14" ht="12.75">
      <c r="C31" t="s">
        <v>81</v>
      </c>
      <c r="D31" s="1">
        <v>20</v>
      </c>
      <c r="M31" s="1">
        <v>20</v>
      </c>
      <c r="N31" s="50">
        <f t="shared" si="0"/>
        <v>0.003016136329362087</v>
      </c>
    </row>
    <row r="32" spans="3:14" ht="12.75">
      <c r="C32" t="s">
        <v>82</v>
      </c>
      <c r="D32" s="1">
        <v>25</v>
      </c>
      <c r="E32" s="1">
        <v>9</v>
      </c>
      <c r="F32" s="1">
        <v>10</v>
      </c>
      <c r="G32" s="1">
        <v>18</v>
      </c>
      <c r="H32" s="1">
        <v>4</v>
      </c>
      <c r="M32" s="1">
        <v>66</v>
      </c>
      <c r="N32" s="50">
        <f t="shared" si="0"/>
        <v>0.009953249886894888</v>
      </c>
    </row>
    <row r="33" spans="3:14" ht="12.75">
      <c r="C33" t="s">
        <v>83</v>
      </c>
      <c r="D33" s="1">
        <v>23</v>
      </c>
      <c r="E33" s="1">
        <v>2</v>
      </c>
      <c r="F33" s="1">
        <v>16</v>
      </c>
      <c r="G33" s="1">
        <v>17</v>
      </c>
      <c r="H33" s="1">
        <v>11</v>
      </c>
      <c r="I33" s="1">
        <v>1</v>
      </c>
      <c r="J33" s="1">
        <v>8</v>
      </c>
      <c r="K33" s="1">
        <v>2</v>
      </c>
      <c r="M33" s="1">
        <v>80</v>
      </c>
      <c r="N33" s="50">
        <f t="shared" si="0"/>
        <v>0.012064545317448348</v>
      </c>
    </row>
    <row r="34" spans="3:14" ht="12.75">
      <c r="C34" t="s">
        <v>84</v>
      </c>
      <c r="D34" s="1">
        <v>7</v>
      </c>
      <c r="M34" s="1">
        <v>7</v>
      </c>
      <c r="N34" s="50">
        <f t="shared" si="0"/>
        <v>0.0010556477152767305</v>
      </c>
    </row>
    <row r="35" spans="3:14" ht="12.75">
      <c r="C35" t="s">
        <v>85</v>
      </c>
      <c r="D35" s="1">
        <v>4</v>
      </c>
      <c r="E35" s="1">
        <v>7</v>
      </c>
      <c r="F35" s="1">
        <v>7</v>
      </c>
      <c r="G35" s="1">
        <v>10</v>
      </c>
      <c r="H35" s="1">
        <v>4</v>
      </c>
      <c r="I35" s="1">
        <v>4</v>
      </c>
      <c r="J35" s="1">
        <v>3</v>
      </c>
      <c r="M35" s="1">
        <v>39</v>
      </c>
      <c r="N35" s="50">
        <f t="shared" si="0"/>
        <v>0.00588146584225607</v>
      </c>
    </row>
    <row r="36" spans="3:14" ht="12.75">
      <c r="C36" t="s">
        <v>86</v>
      </c>
      <c r="H36" s="1">
        <v>1</v>
      </c>
      <c r="M36" s="1">
        <v>1</v>
      </c>
      <c r="N36" s="50">
        <f t="shared" si="0"/>
        <v>0.00015080681646810435</v>
      </c>
    </row>
    <row r="37" spans="3:14" ht="12.75">
      <c r="C37" t="s">
        <v>91</v>
      </c>
      <c r="D37" s="1">
        <v>3</v>
      </c>
      <c r="M37" s="1">
        <v>3</v>
      </c>
      <c r="N37" s="50">
        <f t="shared" si="0"/>
        <v>0.00045242044940431306</v>
      </c>
    </row>
    <row r="38" spans="3:14" ht="12.75">
      <c r="C38" t="s">
        <v>93</v>
      </c>
      <c r="D38" s="1">
        <v>3</v>
      </c>
      <c r="F38" s="1">
        <v>1</v>
      </c>
      <c r="M38" s="1">
        <v>4</v>
      </c>
      <c r="N38" s="50">
        <f t="shared" si="0"/>
        <v>0.0006032272658724174</v>
      </c>
    </row>
    <row r="39" spans="3:14" ht="12.75">
      <c r="C39" t="s">
        <v>94</v>
      </c>
      <c r="D39" s="1">
        <v>35</v>
      </c>
      <c r="G39" s="1">
        <v>1</v>
      </c>
      <c r="M39" s="1">
        <v>36</v>
      </c>
      <c r="N39" s="50">
        <f aca="true" t="shared" si="1" ref="N39:N70">M39/M$129</f>
        <v>0.005429045392851757</v>
      </c>
    </row>
    <row r="40" spans="3:14" ht="12.75">
      <c r="C40" t="s">
        <v>95</v>
      </c>
      <c r="D40" s="1">
        <v>27</v>
      </c>
      <c r="E40" s="1">
        <v>4</v>
      </c>
      <c r="F40" s="1">
        <v>13</v>
      </c>
      <c r="G40" s="1">
        <v>10</v>
      </c>
      <c r="H40" s="1">
        <v>3</v>
      </c>
      <c r="M40" s="1">
        <v>57</v>
      </c>
      <c r="N40" s="50">
        <f t="shared" si="1"/>
        <v>0.008595988538681949</v>
      </c>
    </row>
    <row r="41" spans="3:14" ht="12.75">
      <c r="C41" t="s">
        <v>97</v>
      </c>
      <c r="D41" s="1">
        <v>20</v>
      </c>
      <c r="E41" s="1">
        <v>1</v>
      </c>
      <c r="F41" s="1">
        <v>1</v>
      </c>
      <c r="M41" s="1">
        <v>22</v>
      </c>
      <c r="N41" s="50">
        <f t="shared" si="1"/>
        <v>0.0033177499622982958</v>
      </c>
    </row>
    <row r="42" spans="3:14" ht="12.75">
      <c r="C42" t="s">
        <v>99</v>
      </c>
      <c r="D42" s="1">
        <v>3</v>
      </c>
      <c r="M42" s="1">
        <v>3</v>
      </c>
      <c r="N42" s="50">
        <f t="shared" si="1"/>
        <v>0.00045242044940431306</v>
      </c>
    </row>
    <row r="43" spans="3:14" ht="12.75">
      <c r="C43" t="s">
        <v>100</v>
      </c>
      <c r="D43" s="1">
        <v>114</v>
      </c>
      <c r="E43" s="1">
        <v>5</v>
      </c>
      <c r="F43" s="1">
        <v>9</v>
      </c>
      <c r="G43" s="1">
        <v>2</v>
      </c>
      <c r="M43" s="1">
        <v>130</v>
      </c>
      <c r="N43" s="50">
        <f t="shared" si="1"/>
        <v>0.019604886140853567</v>
      </c>
    </row>
    <row r="44" spans="3:14" ht="12.75">
      <c r="C44" t="s">
        <v>101</v>
      </c>
      <c r="D44" s="1">
        <v>22</v>
      </c>
      <c r="M44" s="1">
        <v>22</v>
      </c>
      <c r="N44" s="50">
        <f t="shared" si="1"/>
        <v>0.0033177499622982958</v>
      </c>
    </row>
    <row r="45" spans="3:14" ht="12.75">
      <c r="C45" t="s">
        <v>103</v>
      </c>
      <c r="D45" s="1">
        <v>75</v>
      </c>
      <c r="E45" s="1">
        <v>61</v>
      </c>
      <c r="F45" s="1">
        <v>16</v>
      </c>
      <c r="M45" s="1">
        <v>152</v>
      </c>
      <c r="N45" s="50">
        <f t="shared" si="1"/>
        <v>0.022922636103151862</v>
      </c>
    </row>
    <row r="46" spans="3:14" ht="12.75">
      <c r="C46" t="s">
        <v>104</v>
      </c>
      <c r="D46" s="1">
        <v>3</v>
      </c>
      <c r="E46" s="1">
        <v>13</v>
      </c>
      <c r="F46" s="1">
        <v>6</v>
      </c>
      <c r="M46" s="1">
        <v>22</v>
      </c>
      <c r="N46" s="50">
        <f t="shared" si="1"/>
        <v>0.0033177499622982958</v>
      </c>
    </row>
    <row r="47" spans="3:14" ht="12.75">
      <c r="C47" t="s">
        <v>105</v>
      </c>
      <c r="E47" s="1">
        <v>1</v>
      </c>
      <c r="M47" s="1">
        <v>1</v>
      </c>
      <c r="N47" s="50">
        <f t="shared" si="1"/>
        <v>0.00015080681646810435</v>
      </c>
    </row>
    <row r="48" spans="3:14" ht="12.75">
      <c r="C48" t="s">
        <v>106</v>
      </c>
      <c r="D48" s="1">
        <v>2</v>
      </c>
      <c r="F48" s="1">
        <v>1</v>
      </c>
      <c r="H48" s="1">
        <v>2</v>
      </c>
      <c r="I48" s="1">
        <v>3</v>
      </c>
      <c r="M48" s="1">
        <v>8</v>
      </c>
      <c r="N48" s="50">
        <f t="shared" si="1"/>
        <v>0.0012064545317448348</v>
      </c>
    </row>
    <row r="49" spans="3:14" ht="12.75">
      <c r="C49" t="s">
        <v>108</v>
      </c>
      <c r="G49" s="1">
        <v>4</v>
      </c>
      <c r="H49" s="1">
        <v>3</v>
      </c>
      <c r="I49" s="1">
        <v>2</v>
      </c>
      <c r="J49" s="1">
        <v>1</v>
      </c>
      <c r="M49" s="1">
        <v>10</v>
      </c>
      <c r="N49" s="50">
        <f t="shared" si="1"/>
        <v>0.0015080681646810435</v>
      </c>
    </row>
    <row r="50" spans="3:14" ht="12.75">
      <c r="C50" t="s">
        <v>109</v>
      </c>
      <c r="D50" s="1">
        <v>7</v>
      </c>
      <c r="F50" s="1">
        <v>35</v>
      </c>
      <c r="G50" s="1">
        <v>35</v>
      </c>
      <c r="H50" s="1">
        <v>13</v>
      </c>
      <c r="I50" s="1">
        <v>1</v>
      </c>
      <c r="J50" s="1">
        <v>2</v>
      </c>
      <c r="M50" s="1">
        <v>93</v>
      </c>
      <c r="N50" s="50">
        <f t="shared" si="1"/>
        <v>0.014025033931533705</v>
      </c>
    </row>
    <row r="51" spans="3:14" ht="12.75">
      <c r="C51" t="s">
        <v>111</v>
      </c>
      <c r="F51" s="1">
        <v>1</v>
      </c>
      <c r="G51" s="1">
        <v>1</v>
      </c>
      <c r="H51" s="1">
        <v>3</v>
      </c>
      <c r="M51" s="1">
        <v>5</v>
      </c>
      <c r="N51" s="50">
        <f t="shared" si="1"/>
        <v>0.0007540340823405218</v>
      </c>
    </row>
    <row r="52" spans="3:14" ht="12.75">
      <c r="C52" t="s">
        <v>112</v>
      </c>
      <c r="D52" s="1">
        <v>54</v>
      </c>
      <c r="E52" s="1">
        <v>32</v>
      </c>
      <c r="F52" s="1">
        <v>88</v>
      </c>
      <c r="G52" s="1">
        <v>58</v>
      </c>
      <c r="H52" s="1">
        <v>21</v>
      </c>
      <c r="I52" s="1">
        <v>3</v>
      </c>
      <c r="J52" s="1">
        <v>1</v>
      </c>
      <c r="M52" s="1">
        <v>257</v>
      </c>
      <c r="N52" s="50">
        <f t="shared" si="1"/>
        <v>0.03875735183230282</v>
      </c>
    </row>
    <row r="53" spans="3:14" ht="12.75">
      <c r="C53" t="s">
        <v>113</v>
      </c>
      <c r="F53" s="1">
        <v>1</v>
      </c>
      <c r="M53" s="1">
        <v>1</v>
      </c>
      <c r="N53" s="50">
        <f t="shared" si="1"/>
        <v>0.00015080681646810435</v>
      </c>
    </row>
    <row r="54" spans="3:14" ht="12.75">
      <c r="C54" t="s">
        <v>114</v>
      </c>
      <c r="D54" s="1">
        <v>30</v>
      </c>
      <c r="E54" s="1">
        <v>2</v>
      </c>
      <c r="F54" s="1">
        <v>6</v>
      </c>
      <c r="M54" s="1">
        <v>38</v>
      </c>
      <c r="N54" s="50">
        <f t="shared" si="1"/>
        <v>0.0057306590257879654</v>
      </c>
    </row>
    <row r="55" spans="3:14" ht="12.75">
      <c r="C55" t="s">
        <v>115</v>
      </c>
      <c r="D55" s="1">
        <v>11</v>
      </c>
      <c r="E55" s="1">
        <v>2</v>
      </c>
      <c r="M55" s="1">
        <v>13</v>
      </c>
      <c r="N55" s="50">
        <f t="shared" si="1"/>
        <v>0.0019604886140853566</v>
      </c>
    </row>
    <row r="56" spans="3:14" ht="12.75">
      <c r="C56" t="s">
        <v>116</v>
      </c>
      <c r="D56" s="1">
        <v>11</v>
      </c>
      <c r="E56" s="1">
        <v>2</v>
      </c>
      <c r="F56" s="1">
        <v>7</v>
      </c>
      <c r="G56" s="1">
        <v>2</v>
      </c>
      <c r="M56" s="1">
        <v>22</v>
      </c>
      <c r="N56" s="50">
        <f t="shared" si="1"/>
        <v>0.0033177499622982958</v>
      </c>
    </row>
    <row r="57" spans="3:14" ht="12.75">
      <c r="C57" t="s">
        <v>117</v>
      </c>
      <c r="D57" s="1">
        <v>9</v>
      </c>
      <c r="M57" s="1">
        <v>9</v>
      </c>
      <c r="N57" s="50">
        <f t="shared" si="1"/>
        <v>0.0013572613482129392</v>
      </c>
    </row>
    <row r="58" spans="3:14" ht="12.75">
      <c r="C58" t="s">
        <v>118</v>
      </c>
      <c r="D58" s="1">
        <v>8</v>
      </c>
      <c r="H58" s="1">
        <v>1</v>
      </c>
      <c r="M58" s="1">
        <v>9</v>
      </c>
      <c r="N58" s="50">
        <f t="shared" si="1"/>
        <v>0.0013572613482129392</v>
      </c>
    </row>
    <row r="59" spans="3:14" ht="12.75">
      <c r="C59" t="s">
        <v>119</v>
      </c>
      <c r="D59" s="1">
        <v>18</v>
      </c>
      <c r="M59" s="1">
        <v>18</v>
      </c>
      <c r="N59" s="50">
        <f t="shared" si="1"/>
        <v>0.0027145226964258784</v>
      </c>
    </row>
    <row r="60" spans="3:14" ht="12.75">
      <c r="C60" t="s">
        <v>120</v>
      </c>
      <c r="D60" s="1">
        <v>14</v>
      </c>
      <c r="M60" s="1">
        <v>14</v>
      </c>
      <c r="N60" s="50">
        <f t="shared" si="1"/>
        <v>0.002111295430553461</v>
      </c>
    </row>
    <row r="61" spans="3:14" ht="12.75">
      <c r="C61" t="s">
        <v>121</v>
      </c>
      <c r="D61" s="1">
        <v>20</v>
      </c>
      <c r="E61" s="1">
        <v>4</v>
      </c>
      <c r="F61" s="1">
        <v>5</v>
      </c>
      <c r="G61" s="1">
        <v>1</v>
      </c>
      <c r="M61" s="1">
        <v>30</v>
      </c>
      <c r="N61" s="50">
        <f t="shared" si="1"/>
        <v>0.004524204494043131</v>
      </c>
    </row>
    <row r="62" spans="3:14" ht="12.75">
      <c r="C62" t="s">
        <v>122</v>
      </c>
      <c r="F62" s="1">
        <v>1</v>
      </c>
      <c r="M62" s="1">
        <v>1</v>
      </c>
      <c r="N62" s="50">
        <f t="shared" si="1"/>
        <v>0.00015080681646810435</v>
      </c>
    </row>
    <row r="63" spans="3:14" ht="12.75">
      <c r="C63" t="s">
        <v>125</v>
      </c>
      <c r="D63" s="1">
        <v>15</v>
      </c>
      <c r="M63" s="1">
        <v>15</v>
      </c>
      <c r="N63" s="50">
        <f t="shared" si="1"/>
        <v>0.0022621022470215653</v>
      </c>
    </row>
    <row r="64" spans="3:14" ht="12.75">
      <c r="C64" t="s">
        <v>126</v>
      </c>
      <c r="E64" s="1">
        <v>1</v>
      </c>
      <c r="F64" s="1">
        <v>14</v>
      </c>
      <c r="G64" s="1">
        <v>15</v>
      </c>
      <c r="H64" s="1">
        <v>5</v>
      </c>
      <c r="I64" s="1">
        <v>3</v>
      </c>
      <c r="J64" s="1">
        <v>1</v>
      </c>
      <c r="M64" s="1">
        <v>39</v>
      </c>
      <c r="N64" s="50">
        <f t="shared" si="1"/>
        <v>0.00588146584225607</v>
      </c>
    </row>
    <row r="65" spans="3:14" ht="12.75">
      <c r="C65" t="s">
        <v>128</v>
      </c>
      <c r="D65" s="1">
        <v>27</v>
      </c>
      <c r="E65" s="1">
        <v>18</v>
      </c>
      <c r="F65" s="1">
        <v>60</v>
      </c>
      <c r="G65" s="1">
        <v>60</v>
      </c>
      <c r="H65" s="1">
        <v>13</v>
      </c>
      <c r="I65" s="1">
        <v>1</v>
      </c>
      <c r="M65" s="1">
        <v>179</v>
      </c>
      <c r="N65" s="50">
        <f t="shared" si="1"/>
        <v>0.02699442014779068</v>
      </c>
    </row>
    <row r="66" spans="3:14" ht="12.75">
      <c r="C66" t="s">
        <v>129</v>
      </c>
      <c r="G66" s="1">
        <v>1</v>
      </c>
      <c r="M66" s="1">
        <v>1</v>
      </c>
      <c r="N66" s="50">
        <f t="shared" si="1"/>
        <v>0.00015080681646810435</v>
      </c>
    </row>
    <row r="67" spans="3:14" ht="12.75">
      <c r="C67" t="s">
        <v>130</v>
      </c>
      <c r="D67" s="1">
        <v>3</v>
      </c>
      <c r="E67" s="1">
        <v>1</v>
      </c>
      <c r="F67" s="1">
        <v>3</v>
      </c>
      <c r="G67" s="1">
        <v>1</v>
      </c>
      <c r="H67" s="1">
        <v>2</v>
      </c>
      <c r="I67" s="1">
        <v>2</v>
      </c>
      <c r="M67" s="1">
        <v>12</v>
      </c>
      <c r="N67" s="50">
        <f t="shared" si="1"/>
        <v>0.0018096817976172522</v>
      </c>
    </row>
    <row r="68" spans="3:14" ht="12.75">
      <c r="C68" t="s">
        <v>132</v>
      </c>
      <c r="D68" s="1">
        <v>2</v>
      </c>
      <c r="G68" s="1">
        <v>1</v>
      </c>
      <c r="M68" s="1">
        <v>3</v>
      </c>
      <c r="N68" s="50">
        <f t="shared" si="1"/>
        <v>0.00045242044940431306</v>
      </c>
    </row>
    <row r="69" spans="3:14" ht="12.75">
      <c r="C69" t="s">
        <v>133</v>
      </c>
      <c r="E69" s="1">
        <v>2</v>
      </c>
      <c r="F69" s="1">
        <v>3</v>
      </c>
      <c r="M69" s="1">
        <v>5</v>
      </c>
      <c r="N69" s="50">
        <f t="shared" si="1"/>
        <v>0.0007540340823405218</v>
      </c>
    </row>
    <row r="70" spans="3:14" ht="12.75">
      <c r="C70" t="s">
        <v>134</v>
      </c>
      <c r="D70" s="1">
        <v>3</v>
      </c>
      <c r="M70" s="1">
        <v>3</v>
      </c>
      <c r="N70" s="50">
        <f t="shared" si="1"/>
        <v>0.00045242044940431306</v>
      </c>
    </row>
    <row r="71" spans="3:14" ht="12.75">
      <c r="C71" t="s">
        <v>136</v>
      </c>
      <c r="D71" s="1">
        <v>14</v>
      </c>
      <c r="E71" s="1">
        <v>10</v>
      </c>
      <c r="F71" s="1">
        <v>8</v>
      </c>
      <c r="M71" s="1">
        <v>32</v>
      </c>
      <c r="N71" s="50">
        <f aca="true" t="shared" si="2" ref="N71:N102">M71/M$129</f>
        <v>0.004825818126979339</v>
      </c>
    </row>
    <row r="72" spans="3:14" ht="12.75">
      <c r="C72" t="s">
        <v>138</v>
      </c>
      <c r="D72" s="1">
        <v>8</v>
      </c>
      <c r="M72" s="1">
        <v>8</v>
      </c>
      <c r="N72" s="50">
        <f t="shared" si="2"/>
        <v>0.0012064545317448348</v>
      </c>
    </row>
    <row r="73" spans="3:14" ht="12.75">
      <c r="C73" t="s">
        <v>139</v>
      </c>
      <c r="D73" s="1">
        <v>10</v>
      </c>
      <c r="E73" s="1">
        <v>1</v>
      </c>
      <c r="F73" s="1">
        <v>4</v>
      </c>
      <c r="G73" s="1">
        <v>3</v>
      </c>
      <c r="M73" s="1">
        <v>18</v>
      </c>
      <c r="N73" s="50">
        <f t="shared" si="2"/>
        <v>0.0027145226964258784</v>
      </c>
    </row>
    <row r="74" spans="3:14" ht="12.75">
      <c r="C74" t="s">
        <v>140</v>
      </c>
      <c r="D74" s="1">
        <v>5</v>
      </c>
      <c r="M74" s="1">
        <v>5</v>
      </c>
      <c r="N74" s="50">
        <f t="shared" si="2"/>
        <v>0.0007540340823405218</v>
      </c>
    </row>
    <row r="75" spans="3:14" ht="12.75">
      <c r="C75" t="s">
        <v>141</v>
      </c>
      <c r="D75" s="1">
        <v>6</v>
      </c>
      <c r="M75" s="1">
        <v>6</v>
      </c>
      <c r="N75" s="50">
        <f t="shared" si="2"/>
        <v>0.0009048408988086261</v>
      </c>
    </row>
    <row r="76" spans="3:14" ht="12.75">
      <c r="C76" t="s">
        <v>142</v>
      </c>
      <c r="D76" s="1">
        <v>25</v>
      </c>
      <c r="E76" s="1">
        <v>28</v>
      </c>
      <c r="F76" s="1">
        <v>90</v>
      </c>
      <c r="G76" s="1">
        <v>42</v>
      </c>
      <c r="H76" s="1">
        <v>10</v>
      </c>
      <c r="I76" s="1">
        <v>15</v>
      </c>
      <c r="J76" s="1">
        <v>3</v>
      </c>
      <c r="K76" s="1">
        <v>1</v>
      </c>
      <c r="L76" s="1">
        <v>1</v>
      </c>
      <c r="M76" s="1">
        <v>215</v>
      </c>
      <c r="N76" s="50">
        <f t="shared" si="2"/>
        <v>0.03242346554064244</v>
      </c>
    </row>
    <row r="77" spans="3:14" ht="12.75">
      <c r="C77" t="s">
        <v>143</v>
      </c>
      <c r="D77" s="1">
        <v>7</v>
      </c>
      <c r="M77" s="1">
        <v>7</v>
      </c>
      <c r="N77" s="50">
        <f t="shared" si="2"/>
        <v>0.0010556477152767305</v>
      </c>
    </row>
    <row r="78" spans="3:14" ht="12.75">
      <c r="C78" t="s">
        <v>144</v>
      </c>
      <c r="D78" s="1">
        <v>162</v>
      </c>
      <c r="E78" s="1">
        <v>100</v>
      </c>
      <c r="F78" s="1">
        <v>85</v>
      </c>
      <c r="G78" s="1">
        <v>16</v>
      </c>
      <c r="H78" s="1">
        <v>3</v>
      </c>
      <c r="I78" s="1">
        <v>1</v>
      </c>
      <c r="M78" s="1">
        <v>367</v>
      </c>
      <c r="N78" s="50">
        <f t="shared" si="2"/>
        <v>0.0553461016437943</v>
      </c>
    </row>
    <row r="79" spans="3:14" ht="12.75">
      <c r="C79" t="s">
        <v>145</v>
      </c>
      <c r="E79" s="1">
        <v>4</v>
      </c>
      <c r="F79" s="1">
        <v>19</v>
      </c>
      <c r="G79" s="1">
        <v>21</v>
      </c>
      <c r="H79" s="1">
        <v>10</v>
      </c>
      <c r="I79" s="1">
        <v>8</v>
      </c>
      <c r="J79" s="1">
        <v>2</v>
      </c>
      <c r="M79" s="1">
        <v>64</v>
      </c>
      <c r="N79" s="50">
        <f t="shared" si="2"/>
        <v>0.009651636253958679</v>
      </c>
    </row>
    <row r="80" spans="3:14" ht="12.75">
      <c r="C80" t="s">
        <v>147</v>
      </c>
      <c r="D80" s="1">
        <v>23</v>
      </c>
      <c r="M80" s="1">
        <v>23</v>
      </c>
      <c r="N80" s="50">
        <f t="shared" si="2"/>
        <v>0.0034685567787664</v>
      </c>
    </row>
    <row r="81" spans="3:14" ht="12.75">
      <c r="C81" t="s">
        <v>148</v>
      </c>
      <c r="D81" s="1">
        <v>64</v>
      </c>
      <c r="E81" s="1">
        <v>23</v>
      </c>
      <c r="F81" s="1">
        <v>77</v>
      </c>
      <c r="G81" s="1">
        <v>80</v>
      </c>
      <c r="H81" s="1">
        <v>23</v>
      </c>
      <c r="I81" s="1">
        <v>7</v>
      </c>
      <c r="J81" s="1">
        <v>2</v>
      </c>
      <c r="M81" s="1">
        <v>276</v>
      </c>
      <c r="N81" s="50">
        <f t="shared" si="2"/>
        <v>0.0416226813451968</v>
      </c>
    </row>
    <row r="82" spans="3:14" ht="12.75">
      <c r="C82" t="s">
        <v>149</v>
      </c>
      <c r="G82" s="1">
        <v>1</v>
      </c>
      <c r="H82" s="1">
        <v>1</v>
      </c>
      <c r="M82" s="1">
        <v>2</v>
      </c>
      <c r="N82" s="50">
        <f t="shared" si="2"/>
        <v>0.0003016136329362087</v>
      </c>
    </row>
    <row r="83" spans="3:14" ht="12.75">
      <c r="C83" t="s">
        <v>150</v>
      </c>
      <c r="D83" s="1">
        <v>3</v>
      </c>
      <c r="E83" s="1">
        <v>1</v>
      </c>
      <c r="F83" s="1">
        <v>2</v>
      </c>
      <c r="M83" s="1">
        <v>6</v>
      </c>
      <c r="N83" s="50">
        <f t="shared" si="2"/>
        <v>0.0009048408988086261</v>
      </c>
    </row>
    <row r="84" spans="3:14" ht="12.75">
      <c r="C84" t="s">
        <v>157</v>
      </c>
      <c r="D84" s="1">
        <v>2</v>
      </c>
      <c r="E84" s="1">
        <v>2</v>
      </c>
      <c r="F84" s="1">
        <v>15</v>
      </c>
      <c r="G84" s="1">
        <v>10</v>
      </c>
      <c r="H84" s="1">
        <v>2</v>
      </c>
      <c r="I84" s="1">
        <v>1</v>
      </c>
      <c r="J84" s="1">
        <v>2</v>
      </c>
      <c r="M84" s="1">
        <v>34</v>
      </c>
      <c r="N84" s="50">
        <f t="shared" si="2"/>
        <v>0.005127431759915548</v>
      </c>
    </row>
    <row r="85" spans="3:14" ht="12.75">
      <c r="C85" t="s">
        <v>158</v>
      </c>
      <c r="F85" s="1">
        <v>1</v>
      </c>
      <c r="G85" s="1">
        <v>2</v>
      </c>
      <c r="J85" s="1">
        <v>2</v>
      </c>
      <c r="M85" s="1">
        <v>5</v>
      </c>
      <c r="N85" s="50">
        <f t="shared" si="2"/>
        <v>0.0007540340823405218</v>
      </c>
    </row>
    <row r="86" spans="3:14" ht="12.75">
      <c r="C86" t="s">
        <v>159</v>
      </c>
      <c r="D86" s="1">
        <v>32</v>
      </c>
      <c r="E86" s="1">
        <v>13</v>
      </c>
      <c r="F86" s="1">
        <v>25</v>
      </c>
      <c r="G86" s="1">
        <v>9</v>
      </c>
      <c r="H86" s="1">
        <v>15</v>
      </c>
      <c r="I86" s="1">
        <v>7</v>
      </c>
      <c r="J86" s="1">
        <v>7</v>
      </c>
      <c r="K86" s="1">
        <v>7</v>
      </c>
      <c r="L86" s="1">
        <v>7</v>
      </c>
      <c r="M86" s="1">
        <v>122</v>
      </c>
      <c r="N86" s="50">
        <f t="shared" si="2"/>
        <v>0.018398431609108732</v>
      </c>
    </row>
    <row r="87" spans="3:14" ht="12.75">
      <c r="C87" t="s">
        <v>162</v>
      </c>
      <c r="D87" s="1">
        <v>3</v>
      </c>
      <c r="E87" s="1">
        <v>1</v>
      </c>
      <c r="F87" s="1">
        <v>2</v>
      </c>
      <c r="G87" s="1">
        <v>1</v>
      </c>
      <c r="M87" s="1">
        <v>7</v>
      </c>
      <c r="N87" s="50">
        <f t="shared" si="2"/>
        <v>0.0010556477152767305</v>
      </c>
    </row>
    <row r="88" spans="3:14" ht="12.75">
      <c r="C88" t="s">
        <v>164</v>
      </c>
      <c r="D88" s="1">
        <v>127</v>
      </c>
      <c r="E88" s="1">
        <v>42</v>
      </c>
      <c r="F88" s="1">
        <v>42</v>
      </c>
      <c r="G88" s="1">
        <v>30</v>
      </c>
      <c r="H88" s="1">
        <v>32</v>
      </c>
      <c r="I88" s="1">
        <v>22</v>
      </c>
      <c r="J88" s="1">
        <v>11</v>
      </c>
      <c r="K88" s="1">
        <v>3</v>
      </c>
      <c r="L88" s="1">
        <v>1</v>
      </c>
      <c r="M88" s="1">
        <v>310</v>
      </c>
      <c r="N88" s="50">
        <f t="shared" si="2"/>
        <v>0.04675011310511235</v>
      </c>
    </row>
    <row r="89" spans="3:14" ht="12.75">
      <c r="C89" t="s">
        <v>165</v>
      </c>
      <c r="D89" s="1">
        <v>8</v>
      </c>
      <c r="E89" s="1">
        <v>1</v>
      </c>
      <c r="F89" s="1">
        <v>22</v>
      </c>
      <c r="G89" s="1">
        <v>16</v>
      </c>
      <c r="H89" s="1">
        <v>8</v>
      </c>
      <c r="I89" s="1">
        <v>1</v>
      </c>
      <c r="L89" s="1">
        <v>1</v>
      </c>
      <c r="M89" s="1">
        <v>57</v>
      </c>
      <c r="N89" s="50">
        <f t="shared" si="2"/>
        <v>0.008595988538681949</v>
      </c>
    </row>
    <row r="90" spans="3:14" ht="12.75">
      <c r="C90" t="s">
        <v>166</v>
      </c>
      <c r="D90" s="1">
        <v>12</v>
      </c>
      <c r="E90" s="1">
        <v>5</v>
      </c>
      <c r="F90" s="1">
        <v>1</v>
      </c>
      <c r="M90" s="1">
        <v>18</v>
      </c>
      <c r="N90" s="50">
        <f t="shared" si="2"/>
        <v>0.0027145226964258784</v>
      </c>
    </row>
    <row r="91" spans="3:14" ht="12.75">
      <c r="C91" t="s">
        <v>168</v>
      </c>
      <c r="D91" s="1">
        <v>18</v>
      </c>
      <c r="E91" s="1">
        <v>2</v>
      </c>
      <c r="M91" s="1">
        <v>20</v>
      </c>
      <c r="N91" s="50">
        <f t="shared" si="2"/>
        <v>0.003016136329362087</v>
      </c>
    </row>
    <row r="92" spans="3:14" ht="12.75">
      <c r="C92" t="s">
        <v>170</v>
      </c>
      <c r="D92" s="1">
        <v>2</v>
      </c>
      <c r="M92" s="1">
        <v>2</v>
      </c>
      <c r="N92" s="50">
        <f t="shared" si="2"/>
        <v>0.0003016136329362087</v>
      </c>
    </row>
    <row r="93" spans="3:14" ht="12.75">
      <c r="C93" t="s">
        <v>171</v>
      </c>
      <c r="D93" s="1">
        <v>155</v>
      </c>
      <c r="E93" s="1">
        <v>19</v>
      </c>
      <c r="F93" s="1">
        <v>3</v>
      </c>
      <c r="G93" s="1">
        <v>2</v>
      </c>
      <c r="M93" s="1">
        <v>179</v>
      </c>
      <c r="N93" s="50">
        <f t="shared" si="2"/>
        <v>0.02699442014779068</v>
      </c>
    </row>
    <row r="94" spans="3:14" ht="12.75">
      <c r="C94" t="s">
        <v>172</v>
      </c>
      <c r="E94" s="1">
        <v>2</v>
      </c>
      <c r="F94" s="1">
        <v>6</v>
      </c>
      <c r="G94" s="1">
        <v>44</v>
      </c>
      <c r="H94" s="1">
        <v>51</v>
      </c>
      <c r="I94" s="1">
        <v>32</v>
      </c>
      <c r="J94" s="1">
        <v>7</v>
      </c>
      <c r="K94" s="1">
        <v>1</v>
      </c>
      <c r="L94" s="1">
        <v>3</v>
      </c>
      <c r="M94" s="1">
        <v>146</v>
      </c>
      <c r="N94" s="50">
        <f t="shared" si="2"/>
        <v>0.022017795204343237</v>
      </c>
    </row>
    <row r="95" spans="3:14" ht="12.75">
      <c r="C95" t="s">
        <v>176</v>
      </c>
      <c r="D95" s="1">
        <v>1</v>
      </c>
      <c r="M95" s="1">
        <v>1</v>
      </c>
      <c r="N95" s="50">
        <f t="shared" si="2"/>
        <v>0.00015080681646810435</v>
      </c>
    </row>
    <row r="96" spans="3:14" ht="12.75">
      <c r="C96" t="s">
        <v>178</v>
      </c>
      <c r="D96" s="1">
        <v>8</v>
      </c>
      <c r="E96" s="1">
        <v>5</v>
      </c>
      <c r="F96" s="1">
        <v>5</v>
      </c>
      <c r="G96" s="1">
        <v>1</v>
      </c>
      <c r="H96" s="1">
        <v>1</v>
      </c>
      <c r="M96" s="1">
        <v>20</v>
      </c>
      <c r="N96" s="50">
        <f t="shared" si="2"/>
        <v>0.003016136329362087</v>
      </c>
    </row>
    <row r="97" spans="3:14" ht="12.75">
      <c r="C97" t="s">
        <v>179</v>
      </c>
      <c r="F97" s="1">
        <v>1</v>
      </c>
      <c r="G97" s="1">
        <v>1</v>
      </c>
      <c r="M97" s="1">
        <v>2</v>
      </c>
      <c r="N97" s="50">
        <f t="shared" si="2"/>
        <v>0.0003016136329362087</v>
      </c>
    </row>
    <row r="98" spans="3:14" ht="12.75">
      <c r="C98" t="s">
        <v>182</v>
      </c>
      <c r="D98" s="1">
        <v>15</v>
      </c>
      <c r="E98" s="1">
        <v>44</v>
      </c>
      <c r="F98" s="1">
        <v>226</v>
      </c>
      <c r="G98" s="1">
        <v>183</v>
      </c>
      <c r="H98" s="1">
        <v>14</v>
      </c>
      <c r="M98" s="1">
        <v>482</v>
      </c>
      <c r="N98" s="50">
        <f t="shared" si="2"/>
        <v>0.0726888855376263</v>
      </c>
    </row>
    <row r="99" spans="3:14" ht="12.75">
      <c r="C99" t="s">
        <v>183</v>
      </c>
      <c r="D99" s="1">
        <v>54</v>
      </c>
      <c r="E99" s="1">
        <v>61</v>
      </c>
      <c r="F99" s="1">
        <v>53</v>
      </c>
      <c r="G99" s="1">
        <v>11</v>
      </c>
      <c r="H99" s="1">
        <v>2</v>
      </c>
      <c r="I99" s="1">
        <v>1</v>
      </c>
      <c r="M99" s="1">
        <v>182</v>
      </c>
      <c r="N99" s="50">
        <f t="shared" si="2"/>
        <v>0.02744684059719499</v>
      </c>
    </row>
    <row r="100" spans="3:14" ht="12.75">
      <c r="C100" t="s">
        <v>184</v>
      </c>
      <c r="D100" s="1">
        <v>5</v>
      </c>
      <c r="F100" s="1">
        <v>13</v>
      </c>
      <c r="G100" s="1">
        <v>2</v>
      </c>
      <c r="M100" s="1">
        <v>20</v>
      </c>
      <c r="N100" s="50">
        <f t="shared" si="2"/>
        <v>0.003016136329362087</v>
      </c>
    </row>
    <row r="101" spans="3:14" ht="12.75">
      <c r="C101" t="s">
        <v>188</v>
      </c>
      <c r="H101" s="1">
        <v>1</v>
      </c>
      <c r="M101" s="1">
        <v>1</v>
      </c>
      <c r="N101" s="50">
        <f t="shared" si="2"/>
        <v>0.00015080681646810435</v>
      </c>
    </row>
    <row r="102" spans="3:14" ht="12.75">
      <c r="C102" t="s">
        <v>190</v>
      </c>
      <c r="D102" s="1">
        <v>3</v>
      </c>
      <c r="E102" s="1">
        <v>16</v>
      </c>
      <c r="F102" s="1">
        <v>67</v>
      </c>
      <c r="G102" s="1">
        <v>45</v>
      </c>
      <c r="H102" s="1">
        <v>5</v>
      </c>
      <c r="M102" s="1">
        <v>136</v>
      </c>
      <c r="N102" s="50">
        <f t="shared" si="2"/>
        <v>0.020509727039662192</v>
      </c>
    </row>
    <row r="103" spans="3:14" ht="12.75">
      <c r="C103" t="s">
        <v>191</v>
      </c>
      <c r="D103" s="1">
        <v>1</v>
      </c>
      <c r="M103" s="1">
        <v>1</v>
      </c>
      <c r="N103" s="50">
        <f aca="true" t="shared" si="3" ref="N103:N129">M103/M$129</f>
        <v>0.00015080681646810435</v>
      </c>
    </row>
    <row r="104" spans="3:14" ht="12.75">
      <c r="C104" t="s">
        <v>192</v>
      </c>
      <c r="D104" s="1">
        <v>58</v>
      </c>
      <c r="E104" s="1">
        <v>7</v>
      </c>
      <c r="F104" s="1">
        <v>7</v>
      </c>
      <c r="G104" s="1">
        <v>12</v>
      </c>
      <c r="H104" s="1">
        <v>5</v>
      </c>
      <c r="I104" s="1">
        <v>7</v>
      </c>
      <c r="J104" s="1">
        <v>2</v>
      </c>
      <c r="M104" s="1">
        <v>98</v>
      </c>
      <c r="N104" s="50">
        <f t="shared" si="3"/>
        <v>0.014779068013874228</v>
      </c>
    </row>
    <row r="105" spans="3:14" ht="12.75">
      <c r="C105" t="s">
        <v>194</v>
      </c>
      <c r="H105" s="1">
        <v>6</v>
      </c>
      <c r="M105" s="1">
        <v>6</v>
      </c>
      <c r="N105" s="50">
        <f t="shared" si="3"/>
        <v>0.0009048408988086261</v>
      </c>
    </row>
    <row r="106" spans="3:14" ht="12.75">
      <c r="C106" t="s">
        <v>195</v>
      </c>
      <c r="D106" s="1">
        <v>71</v>
      </c>
      <c r="E106" s="1">
        <v>22</v>
      </c>
      <c r="F106" s="1">
        <v>29</v>
      </c>
      <c r="G106" s="1">
        <v>1</v>
      </c>
      <c r="M106" s="1">
        <v>123</v>
      </c>
      <c r="N106" s="50">
        <f t="shared" si="3"/>
        <v>0.018549238425576837</v>
      </c>
    </row>
    <row r="107" spans="3:14" ht="12.75">
      <c r="C107" t="s">
        <v>196</v>
      </c>
      <c r="D107" s="1">
        <v>3</v>
      </c>
      <c r="E107" s="1">
        <v>5</v>
      </c>
      <c r="F107" s="1">
        <v>14</v>
      </c>
      <c r="G107" s="1">
        <v>6</v>
      </c>
      <c r="H107" s="1">
        <v>1</v>
      </c>
      <c r="M107" s="1">
        <v>29</v>
      </c>
      <c r="N107" s="50">
        <f t="shared" si="3"/>
        <v>0.004373397677575027</v>
      </c>
    </row>
    <row r="108" spans="3:14" ht="12.75">
      <c r="C108" t="s">
        <v>197</v>
      </c>
      <c r="F108" s="1">
        <v>1</v>
      </c>
      <c r="M108" s="1">
        <v>1</v>
      </c>
      <c r="N108" s="50">
        <f t="shared" si="3"/>
        <v>0.00015080681646810435</v>
      </c>
    </row>
    <row r="109" spans="3:14" ht="12.75">
      <c r="C109" t="s">
        <v>200</v>
      </c>
      <c r="D109" s="1">
        <v>108</v>
      </c>
      <c r="E109" s="1">
        <v>10</v>
      </c>
      <c r="F109" s="1">
        <v>2</v>
      </c>
      <c r="M109" s="1">
        <v>120</v>
      </c>
      <c r="N109" s="50">
        <f t="shared" si="3"/>
        <v>0.018096817976172522</v>
      </c>
    </row>
    <row r="110" spans="3:14" ht="12.75">
      <c r="C110" t="s">
        <v>204</v>
      </c>
      <c r="D110" s="1">
        <v>45</v>
      </c>
      <c r="E110" s="1">
        <v>67</v>
      </c>
      <c r="F110" s="1">
        <v>122</v>
      </c>
      <c r="G110" s="1">
        <v>60</v>
      </c>
      <c r="H110" s="1">
        <v>2</v>
      </c>
      <c r="I110" s="1">
        <v>1</v>
      </c>
      <c r="M110" s="1">
        <v>297</v>
      </c>
      <c r="N110" s="50">
        <f t="shared" si="3"/>
        <v>0.044789624491027</v>
      </c>
    </row>
    <row r="111" spans="3:14" ht="12.75">
      <c r="C111" t="s">
        <v>205</v>
      </c>
      <c r="D111" s="1">
        <v>10</v>
      </c>
      <c r="E111" s="1">
        <v>9</v>
      </c>
      <c r="F111" s="1">
        <v>32</v>
      </c>
      <c r="G111" s="1">
        <v>25</v>
      </c>
      <c r="H111" s="1">
        <v>7</v>
      </c>
      <c r="I111" s="1">
        <v>3</v>
      </c>
      <c r="J111" s="1">
        <v>1</v>
      </c>
      <c r="K111" s="1">
        <v>1</v>
      </c>
      <c r="M111" s="1">
        <v>88</v>
      </c>
      <c r="N111" s="50">
        <f t="shared" si="3"/>
        <v>0.013270999849193183</v>
      </c>
    </row>
    <row r="112" spans="3:14" ht="12.75">
      <c r="C112" t="s">
        <v>206</v>
      </c>
      <c r="D112" s="1">
        <v>6</v>
      </c>
      <c r="M112" s="1">
        <v>6</v>
      </c>
      <c r="N112" s="50">
        <f t="shared" si="3"/>
        <v>0.0009048408988086261</v>
      </c>
    </row>
    <row r="113" spans="3:14" ht="12.75">
      <c r="C113" t="s">
        <v>207</v>
      </c>
      <c r="F113" s="1">
        <v>3</v>
      </c>
      <c r="M113" s="1">
        <v>3</v>
      </c>
      <c r="N113" s="50">
        <f t="shared" si="3"/>
        <v>0.00045242044940431306</v>
      </c>
    </row>
    <row r="114" spans="3:14" ht="12.75">
      <c r="C114" t="s">
        <v>208</v>
      </c>
      <c r="D114" s="1">
        <v>16</v>
      </c>
      <c r="E114" s="1">
        <v>10</v>
      </c>
      <c r="F114" s="1">
        <v>20</v>
      </c>
      <c r="G114" s="1">
        <v>9</v>
      </c>
      <c r="M114" s="1">
        <v>55</v>
      </c>
      <c r="N114" s="50">
        <f t="shared" si="3"/>
        <v>0.008294374905745739</v>
      </c>
    </row>
    <row r="115" spans="3:14" ht="12.75">
      <c r="C115" t="s">
        <v>209</v>
      </c>
      <c r="D115" s="1">
        <v>1</v>
      </c>
      <c r="E115" s="1">
        <v>1</v>
      </c>
      <c r="F115" s="1">
        <v>10</v>
      </c>
      <c r="G115" s="1">
        <v>4</v>
      </c>
      <c r="H115" s="1">
        <v>3</v>
      </c>
      <c r="I115" s="1">
        <v>1</v>
      </c>
      <c r="L115" s="1">
        <v>1</v>
      </c>
      <c r="M115" s="1">
        <v>21</v>
      </c>
      <c r="N115" s="50">
        <f t="shared" si="3"/>
        <v>0.0031669431458301914</v>
      </c>
    </row>
    <row r="116" spans="3:14" ht="12.75">
      <c r="C116" t="s">
        <v>210</v>
      </c>
      <c r="D116" s="1">
        <v>19</v>
      </c>
      <c r="E116" s="1">
        <v>5</v>
      </c>
      <c r="F116" s="1">
        <v>6</v>
      </c>
      <c r="M116" s="1">
        <v>30</v>
      </c>
      <c r="N116" s="50">
        <f t="shared" si="3"/>
        <v>0.004524204494043131</v>
      </c>
    </row>
    <row r="117" spans="3:14" ht="12.75">
      <c r="C117" t="s">
        <v>211</v>
      </c>
      <c r="E117" s="1">
        <v>2</v>
      </c>
      <c r="F117" s="1">
        <v>1</v>
      </c>
      <c r="G117" s="1">
        <v>1</v>
      </c>
      <c r="H117" s="1">
        <v>2</v>
      </c>
      <c r="I117" s="1">
        <v>5</v>
      </c>
      <c r="J117" s="1">
        <v>1</v>
      </c>
      <c r="M117" s="1">
        <v>12</v>
      </c>
      <c r="N117" s="50">
        <f t="shared" si="3"/>
        <v>0.0018096817976172522</v>
      </c>
    </row>
    <row r="118" spans="3:14" ht="12.75">
      <c r="C118" t="s">
        <v>212</v>
      </c>
      <c r="D118" s="1">
        <v>2</v>
      </c>
      <c r="G118" s="1">
        <v>1</v>
      </c>
      <c r="M118" s="1">
        <v>3</v>
      </c>
      <c r="N118" s="50">
        <f t="shared" si="3"/>
        <v>0.00045242044940431306</v>
      </c>
    </row>
    <row r="119" spans="3:14" ht="12.75">
      <c r="C119" t="s">
        <v>213</v>
      </c>
      <c r="D119" s="1">
        <v>2</v>
      </c>
      <c r="E119" s="1">
        <v>3</v>
      </c>
      <c r="F119" s="1">
        <v>2</v>
      </c>
      <c r="G119" s="1">
        <v>3</v>
      </c>
      <c r="H119" s="1">
        <v>4</v>
      </c>
      <c r="M119" s="1">
        <v>14</v>
      </c>
      <c r="N119" s="50">
        <f t="shared" si="3"/>
        <v>0.002111295430553461</v>
      </c>
    </row>
    <row r="120" spans="3:14" ht="12.75">
      <c r="C120" t="s">
        <v>214</v>
      </c>
      <c r="D120" s="1">
        <v>60</v>
      </c>
      <c r="E120" s="1">
        <v>6</v>
      </c>
      <c r="F120" s="1">
        <v>3</v>
      </c>
      <c r="G120" s="1">
        <v>1</v>
      </c>
      <c r="H120" s="1">
        <v>3</v>
      </c>
      <c r="M120" s="1">
        <v>73</v>
      </c>
      <c r="N120" s="50">
        <f t="shared" si="3"/>
        <v>0.011008897602171618</v>
      </c>
    </row>
    <row r="121" spans="3:14" ht="12.75">
      <c r="C121" t="s">
        <v>215</v>
      </c>
      <c r="D121" s="1">
        <v>8</v>
      </c>
      <c r="E121" s="1">
        <v>1</v>
      </c>
      <c r="F121" s="1">
        <v>1</v>
      </c>
      <c r="G121" s="1">
        <v>1</v>
      </c>
      <c r="M121" s="1">
        <v>11</v>
      </c>
      <c r="N121" s="50">
        <f t="shared" si="3"/>
        <v>0.0016588749811491479</v>
      </c>
    </row>
    <row r="122" spans="3:14" ht="12.75">
      <c r="C122" t="s">
        <v>220</v>
      </c>
      <c r="D122" s="1">
        <v>4</v>
      </c>
      <c r="E122" s="1">
        <v>12</v>
      </c>
      <c r="F122" s="1">
        <v>51</v>
      </c>
      <c r="G122" s="1">
        <v>58</v>
      </c>
      <c r="H122" s="1">
        <v>47</v>
      </c>
      <c r="I122" s="1">
        <v>31</v>
      </c>
      <c r="J122" s="1">
        <v>13</v>
      </c>
      <c r="K122" s="1">
        <v>5</v>
      </c>
      <c r="L122" s="1">
        <v>3</v>
      </c>
      <c r="M122" s="1">
        <v>224</v>
      </c>
      <c r="N122" s="50">
        <f t="shared" si="3"/>
        <v>0.033780726888855375</v>
      </c>
    </row>
    <row r="123" spans="3:14" ht="12.75">
      <c r="C123" t="s">
        <v>221</v>
      </c>
      <c r="F123" s="1">
        <v>4</v>
      </c>
      <c r="M123" s="1">
        <v>4</v>
      </c>
      <c r="N123" s="50">
        <f t="shared" si="3"/>
        <v>0.0006032272658724174</v>
      </c>
    </row>
    <row r="124" spans="3:14" ht="12.75">
      <c r="C124" t="s">
        <v>222</v>
      </c>
      <c r="F124" s="1">
        <v>2</v>
      </c>
      <c r="G124" s="1">
        <v>4</v>
      </c>
      <c r="H124" s="1">
        <v>5</v>
      </c>
      <c r="I124" s="1">
        <v>2</v>
      </c>
      <c r="J124" s="1">
        <v>1</v>
      </c>
      <c r="K124" s="1">
        <v>2</v>
      </c>
      <c r="L124" s="1">
        <v>1</v>
      </c>
      <c r="M124" s="1">
        <v>17</v>
      </c>
      <c r="N124" s="50">
        <f t="shared" si="3"/>
        <v>0.002563715879957774</v>
      </c>
    </row>
    <row r="125" spans="3:14" ht="12.75">
      <c r="C125" t="s">
        <v>224</v>
      </c>
      <c r="F125" s="1">
        <v>1</v>
      </c>
      <c r="M125" s="1">
        <v>1</v>
      </c>
      <c r="N125" s="50">
        <f t="shared" si="3"/>
        <v>0.00015080681646810435</v>
      </c>
    </row>
    <row r="126" spans="3:14" ht="12.75">
      <c r="C126" t="s">
        <v>226</v>
      </c>
      <c r="D126" s="1">
        <v>2</v>
      </c>
      <c r="E126" s="1">
        <v>1</v>
      </c>
      <c r="F126" s="1">
        <v>1</v>
      </c>
      <c r="G126" s="1">
        <v>2</v>
      </c>
      <c r="H126" s="1">
        <v>3</v>
      </c>
      <c r="I126" s="1">
        <v>2</v>
      </c>
      <c r="J126" s="1">
        <v>6</v>
      </c>
      <c r="K126" s="1">
        <v>6</v>
      </c>
      <c r="L126" s="1">
        <v>4</v>
      </c>
      <c r="M126" s="1">
        <v>27</v>
      </c>
      <c r="N126" s="50">
        <f t="shared" si="3"/>
        <v>0.004071784044638818</v>
      </c>
    </row>
    <row r="127" spans="3:14" ht="12.75">
      <c r="C127" t="s">
        <v>229</v>
      </c>
      <c r="D127" s="1">
        <v>15</v>
      </c>
      <c r="E127" s="1">
        <v>1</v>
      </c>
      <c r="F127" s="1">
        <v>2</v>
      </c>
      <c r="G127" s="1">
        <v>1</v>
      </c>
      <c r="M127" s="1">
        <v>19</v>
      </c>
      <c r="N127" s="50">
        <f t="shared" si="3"/>
        <v>0.0028653295128939827</v>
      </c>
    </row>
    <row r="128" spans="3:14" ht="12.75">
      <c r="C128" t="s">
        <v>231</v>
      </c>
      <c r="D128" s="1">
        <v>33</v>
      </c>
      <c r="F128" s="1">
        <v>11</v>
      </c>
      <c r="G128" s="1">
        <v>44</v>
      </c>
      <c r="H128" s="1">
        <v>11</v>
      </c>
      <c r="I128" s="1">
        <v>1</v>
      </c>
      <c r="M128" s="1">
        <v>100</v>
      </c>
      <c r="N128" s="50">
        <f t="shared" si="3"/>
        <v>0.015080681646810435</v>
      </c>
    </row>
    <row r="129" spans="3:14" ht="12.75">
      <c r="C129" s="40" t="s">
        <v>39</v>
      </c>
      <c r="D129" s="1">
        <v>2158</v>
      </c>
      <c r="E129" s="1">
        <v>911</v>
      </c>
      <c r="F129" s="1">
        <v>1781</v>
      </c>
      <c r="G129" s="1">
        <v>1078</v>
      </c>
      <c r="H129" s="1">
        <v>384</v>
      </c>
      <c r="I129" s="1">
        <v>184</v>
      </c>
      <c r="J129" s="1">
        <v>79</v>
      </c>
      <c r="K129" s="1">
        <v>31</v>
      </c>
      <c r="L129" s="1">
        <v>25</v>
      </c>
      <c r="M129" s="1">
        <v>6631</v>
      </c>
      <c r="N129" s="50">
        <f t="shared" si="3"/>
        <v>1</v>
      </c>
    </row>
    <row r="130" spans="3:13" ht="12.75">
      <c r="C130" s="40" t="s">
        <v>0</v>
      </c>
      <c r="D130" s="50">
        <f aca="true" t="shared" si="4" ref="D130:M130">D129/$M129</f>
        <v>0.3254411099381692</v>
      </c>
      <c r="E130" s="50">
        <f t="shared" si="4"/>
        <v>0.13738500980244306</v>
      </c>
      <c r="F130" s="50">
        <f t="shared" si="4"/>
        <v>0.26858694012969386</v>
      </c>
      <c r="G130" s="50">
        <f t="shared" si="4"/>
        <v>0.1625697481526165</v>
      </c>
      <c r="H130" s="50">
        <f t="shared" si="4"/>
        <v>0.05790981752375207</v>
      </c>
      <c r="I130" s="50">
        <f t="shared" si="4"/>
        <v>0.0277484542301312</v>
      </c>
      <c r="J130" s="50">
        <f t="shared" si="4"/>
        <v>0.011913738500980244</v>
      </c>
      <c r="K130" s="50">
        <f t="shared" si="4"/>
        <v>0.004675011310511235</v>
      </c>
      <c r="L130" s="50">
        <f t="shared" si="4"/>
        <v>0.003770170411702609</v>
      </c>
      <c r="M130" s="50">
        <f t="shared" si="4"/>
        <v>1</v>
      </c>
    </row>
  </sheetData>
  <mergeCells count="2">
    <mergeCell ref="D5:L5"/>
    <mergeCell ref="C3:N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C2:J128"/>
  <sheetViews>
    <sheetView workbookViewId="0" topLeftCell="A1">
      <selection activeCell="A1" sqref="A1"/>
    </sheetView>
  </sheetViews>
  <sheetFormatPr defaultColWidth="9.140625" defaultRowHeight="12.75"/>
  <cols>
    <col min="3" max="3" width="19.8515625" style="0" customWidth="1"/>
    <col min="4" max="8" width="14.140625" style="0" customWidth="1"/>
    <col min="9" max="9" width="14.7109375" style="0" customWidth="1"/>
    <col min="10" max="11" width="14.140625" style="0" customWidth="1"/>
  </cols>
  <sheetData>
    <row r="2" spans="3:10" ht="15.75">
      <c r="C2" s="125" t="s">
        <v>370</v>
      </c>
      <c r="D2" s="125"/>
      <c r="E2" s="125"/>
      <c r="F2" s="125"/>
      <c r="G2" s="125"/>
      <c r="H2" s="125"/>
      <c r="I2" s="125"/>
      <c r="J2" s="125"/>
    </row>
    <row r="4" spans="3:10" ht="12.75">
      <c r="C4" s="40"/>
      <c r="D4" s="123" t="s">
        <v>368</v>
      </c>
      <c r="E4" s="123"/>
      <c r="F4" s="123"/>
      <c r="G4" s="123"/>
      <c r="H4" s="123"/>
      <c r="I4" s="123"/>
      <c r="J4" s="40"/>
    </row>
    <row r="5" spans="3:10" ht="12.75">
      <c r="C5" s="40" t="s">
        <v>363</v>
      </c>
      <c r="D5" s="40" t="s">
        <v>240</v>
      </c>
      <c r="E5" s="40" t="s">
        <v>241</v>
      </c>
      <c r="F5" s="40" t="s">
        <v>242</v>
      </c>
      <c r="G5" s="40" t="s">
        <v>243</v>
      </c>
      <c r="H5" s="40" t="s">
        <v>244</v>
      </c>
      <c r="I5" s="40" t="s">
        <v>245</v>
      </c>
      <c r="J5" s="40" t="s">
        <v>39</v>
      </c>
    </row>
    <row r="6" spans="3:10" ht="12.75">
      <c r="C6" t="s">
        <v>40</v>
      </c>
      <c r="E6">
        <v>4</v>
      </c>
      <c r="J6">
        <v>4</v>
      </c>
    </row>
    <row r="7" spans="3:10" ht="12.75">
      <c r="C7" t="s">
        <v>43</v>
      </c>
      <c r="D7">
        <v>2</v>
      </c>
      <c r="E7">
        <v>13</v>
      </c>
      <c r="J7">
        <v>15</v>
      </c>
    </row>
    <row r="8" spans="3:10" ht="12.75">
      <c r="C8" t="s">
        <v>44</v>
      </c>
      <c r="E8">
        <v>6</v>
      </c>
      <c r="F8">
        <v>4</v>
      </c>
      <c r="G8">
        <v>5</v>
      </c>
      <c r="J8">
        <v>15</v>
      </c>
    </row>
    <row r="9" spans="3:10" ht="12.75">
      <c r="C9" t="s">
        <v>45</v>
      </c>
      <c r="D9">
        <v>20</v>
      </c>
      <c r="E9">
        <v>13</v>
      </c>
      <c r="F9">
        <v>9</v>
      </c>
      <c r="G9">
        <v>9</v>
      </c>
      <c r="J9">
        <v>51</v>
      </c>
    </row>
    <row r="10" spans="3:10" ht="12.75">
      <c r="C10" t="s">
        <v>47</v>
      </c>
      <c r="F10">
        <v>1</v>
      </c>
      <c r="J10">
        <v>1</v>
      </c>
    </row>
    <row r="11" spans="3:10" ht="12.75">
      <c r="C11" t="s">
        <v>48</v>
      </c>
      <c r="E11">
        <v>1</v>
      </c>
      <c r="F11">
        <v>5</v>
      </c>
      <c r="G11">
        <v>6</v>
      </c>
      <c r="H11">
        <v>11</v>
      </c>
      <c r="J11">
        <v>23</v>
      </c>
    </row>
    <row r="12" spans="3:10" ht="12.75">
      <c r="C12" t="s">
        <v>49</v>
      </c>
      <c r="D12">
        <v>1</v>
      </c>
      <c r="E12">
        <v>3</v>
      </c>
      <c r="F12">
        <v>1</v>
      </c>
      <c r="G12">
        <v>2</v>
      </c>
      <c r="J12">
        <v>7</v>
      </c>
    </row>
    <row r="13" spans="3:10" ht="12.75">
      <c r="C13" t="s">
        <v>52</v>
      </c>
      <c r="D13">
        <v>5</v>
      </c>
      <c r="E13">
        <v>1</v>
      </c>
      <c r="J13">
        <v>6</v>
      </c>
    </row>
    <row r="14" spans="3:10" ht="12.75">
      <c r="C14" t="s">
        <v>53</v>
      </c>
      <c r="D14">
        <v>4</v>
      </c>
      <c r="E14">
        <v>5</v>
      </c>
      <c r="G14">
        <v>1</v>
      </c>
      <c r="H14">
        <v>1</v>
      </c>
      <c r="J14">
        <v>11</v>
      </c>
    </row>
    <row r="15" spans="3:10" ht="12.75">
      <c r="C15" t="s">
        <v>56</v>
      </c>
      <c r="H15">
        <v>2</v>
      </c>
      <c r="J15">
        <v>2</v>
      </c>
    </row>
    <row r="16" spans="3:10" ht="12.75">
      <c r="C16" t="s">
        <v>58</v>
      </c>
      <c r="D16">
        <v>3</v>
      </c>
      <c r="E16">
        <v>22</v>
      </c>
      <c r="F16">
        <v>9</v>
      </c>
      <c r="G16">
        <v>8</v>
      </c>
      <c r="H16">
        <v>1</v>
      </c>
      <c r="J16">
        <v>43</v>
      </c>
    </row>
    <row r="17" spans="3:10" ht="12.75">
      <c r="C17" t="s">
        <v>59</v>
      </c>
      <c r="D17">
        <v>6</v>
      </c>
      <c r="E17">
        <v>8</v>
      </c>
      <c r="F17">
        <v>7</v>
      </c>
      <c r="J17">
        <v>21</v>
      </c>
    </row>
    <row r="18" spans="3:10" ht="12.75">
      <c r="C18" t="s">
        <v>60</v>
      </c>
      <c r="F18">
        <v>8</v>
      </c>
      <c r="G18">
        <v>25</v>
      </c>
      <c r="H18">
        <v>26</v>
      </c>
      <c r="J18">
        <v>59</v>
      </c>
    </row>
    <row r="19" spans="3:10" ht="12.75">
      <c r="C19" t="s">
        <v>64</v>
      </c>
      <c r="D19">
        <v>1</v>
      </c>
      <c r="F19">
        <v>2</v>
      </c>
      <c r="G19">
        <v>1</v>
      </c>
      <c r="J19">
        <v>4</v>
      </c>
    </row>
    <row r="20" spans="3:10" ht="12.75">
      <c r="C20" t="s">
        <v>65</v>
      </c>
      <c r="D20">
        <v>1</v>
      </c>
      <c r="E20">
        <v>1</v>
      </c>
      <c r="G20">
        <v>4</v>
      </c>
      <c r="H20">
        <v>4</v>
      </c>
      <c r="J20">
        <v>10</v>
      </c>
    </row>
    <row r="21" spans="3:10" ht="12.75">
      <c r="C21" t="s">
        <v>66</v>
      </c>
      <c r="F21">
        <v>4</v>
      </c>
      <c r="G21">
        <v>22</v>
      </c>
      <c r="H21">
        <v>39</v>
      </c>
      <c r="J21">
        <v>65</v>
      </c>
    </row>
    <row r="22" spans="3:10" ht="12.75">
      <c r="C22" t="s">
        <v>69</v>
      </c>
      <c r="G22">
        <v>5</v>
      </c>
      <c r="J22">
        <v>5</v>
      </c>
    </row>
    <row r="23" spans="3:10" ht="12.75">
      <c r="C23" t="s">
        <v>70</v>
      </c>
      <c r="D23">
        <v>55</v>
      </c>
      <c r="E23">
        <v>37</v>
      </c>
      <c r="F23">
        <v>12</v>
      </c>
      <c r="G23">
        <v>2</v>
      </c>
      <c r="J23">
        <v>106</v>
      </c>
    </row>
    <row r="24" spans="3:10" ht="12.75">
      <c r="C24" t="s">
        <v>71</v>
      </c>
      <c r="G24">
        <v>2</v>
      </c>
      <c r="J24">
        <v>2</v>
      </c>
    </row>
    <row r="25" spans="3:10" ht="12.75">
      <c r="C25" t="s">
        <v>72</v>
      </c>
      <c r="G25">
        <v>4</v>
      </c>
      <c r="H25">
        <v>34</v>
      </c>
      <c r="I25">
        <v>10</v>
      </c>
      <c r="J25">
        <v>48</v>
      </c>
    </row>
    <row r="26" spans="3:10" ht="12.75">
      <c r="C26" t="s">
        <v>73</v>
      </c>
      <c r="D26">
        <v>42</v>
      </c>
      <c r="E26">
        <v>214</v>
      </c>
      <c r="F26">
        <v>236</v>
      </c>
      <c r="G26">
        <v>11</v>
      </c>
      <c r="J26">
        <v>503</v>
      </c>
    </row>
    <row r="27" spans="3:10" ht="12.75">
      <c r="C27" t="s">
        <v>75</v>
      </c>
      <c r="E27">
        <v>12</v>
      </c>
      <c r="F27">
        <v>1</v>
      </c>
      <c r="H27">
        <v>1</v>
      </c>
      <c r="J27">
        <v>14</v>
      </c>
    </row>
    <row r="28" spans="3:10" ht="12.75">
      <c r="C28" t="s">
        <v>78</v>
      </c>
      <c r="E28">
        <v>4</v>
      </c>
      <c r="J28">
        <v>4</v>
      </c>
    </row>
    <row r="29" spans="3:10" ht="12.75">
      <c r="C29" t="s">
        <v>80</v>
      </c>
      <c r="E29">
        <v>6</v>
      </c>
      <c r="J29">
        <v>6</v>
      </c>
    </row>
    <row r="30" spans="3:10" ht="12.75">
      <c r="C30" t="s">
        <v>81</v>
      </c>
      <c r="D30">
        <v>20</v>
      </c>
      <c r="J30">
        <v>20</v>
      </c>
    </row>
    <row r="31" spans="3:10" ht="12.75">
      <c r="C31" t="s">
        <v>82</v>
      </c>
      <c r="D31">
        <v>16</v>
      </c>
      <c r="E31">
        <v>9</v>
      </c>
      <c r="F31">
        <v>1</v>
      </c>
      <c r="G31">
        <v>7</v>
      </c>
      <c r="H31">
        <v>33</v>
      </c>
      <c r="J31">
        <v>66</v>
      </c>
    </row>
    <row r="32" spans="3:10" ht="12.75">
      <c r="C32" t="s">
        <v>83</v>
      </c>
      <c r="D32">
        <v>2</v>
      </c>
      <c r="E32">
        <v>21</v>
      </c>
      <c r="F32">
        <v>1</v>
      </c>
      <c r="G32">
        <v>5</v>
      </c>
      <c r="H32">
        <v>39</v>
      </c>
      <c r="I32">
        <v>12</v>
      </c>
      <c r="J32">
        <v>80</v>
      </c>
    </row>
    <row r="33" spans="3:10" ht="12.75">
      <c r="C33" t="s">
        <v>84</v>
      </c>
      <c r="E33">
        <v>7</v>
      </c>
      <c r="J33">
        <v>7</v>
      </c>
    </row>
    <row r="34" spans="3:10" ht="12.75">
      <c r="C34" t="s">
        <v>85</v>
      </c>
      <c r="E34">
        <v>4</v>
      </c>
      <c r="F34">
        <v>3</v>
      </c>
      <c r="G34">
        <v>9</v>
      </c>
      <c r="H34">
        <v>19</v>
      </c>
      <c r="I34">
        <v>4</v>
      </c>
      <c r="J34">
        <v>39</v>
      </c>
    </row>
    <row r="35" spans="3:10" ht="12.75">
      <c r="C35" t="s">
        <v>86</v>
      </c>
      <c r="H35">
        <v>1</v>
      </c>
      <c r="J35">
        <v>1</v>
      </c>
    </row>
    <row r="36" spans="3:10" ht="12.75">
      <c r="C36" t="s">
        <v>91</v>
      </c>
      <c r="E36">
        <v>1</v>
      </c>
      <c r="F36">
        <v>2</v>
      </c>
      <c r="J36">
        <v>3</v>
      </c>
    </row>
    <row r="37" spans="3:10" ht="12.75">
      <c r="C37" t="s">
        <v>93</v>
      </c>
      <c r="D37">
        <v>1</v>
      </c>
      <c r="E37">
        <v>2</v>
      </c>
      <c r="G37">
        <v>1</v>
      </c>
      <c r="J37">
        <v>4</v>
      </c>
    </row>
    <row r="38" spans="3:10" ht="12.75">
      <c r="C38" t="s">
        <v>94</v>
      </c>
      <c r="D38">
        <v>28</v>
      </c>
      <c r="E38">
        <v>7</v>
      </c>
      <c r="H38">
        <v>1</v>
      </c>
      <c r="J38">
        <v>36</v>
      </c>
    </row>
    <row r="39" spans="3:10" ht="12.75">
      <c r="C39" t="s">
        <v>95</v>
      </c>
      <c r="D39">
        <v>4</v>
      </c>
      <c r="E39">
        <v>23</v>
      </c>
      <c r="F39">
        <v>6</v>
      </c>
      <c r="G39">
        <v>18</v>
      </c>
      <c r="H39">
        <v>6</v>
      </c>
      <c r="J39">
        <v>57</v>
      </c>
    </row>
    <row r="40" spans="3:10" ht="12.75">
      <c r="C40" t="s">
        <v>97</v>
      </c>
      <c r="D40">
        <v>12</v>
      </c>
      <c r="E40">
        <v>8</v>
      </c>
      <c r="G40">
        <v>2</v>
      </c>
      <c r="J40">
        <v>22</v>
      </c>
    </row>
    <row r="41" spans="3:10" ht="12.75">
      <c r="C41" t="s">
        <v>99</v>
      </c>
      <c r="E41">
        <v>3</v>
      </c>
      <c r="J41">
        <v>3</v>
      </c>
    </row>
    <row r="42" spans="3:10" ht="12.75">
      <c r="C42" t="s">
        <v>100</v>
      </c>
      <c r="D42">
        <v>22</v>
      </c>
      <c r="E42">
        <v>92</v>
      </c>
      <c r="F42">
        <v>13</v>
      </c>
      <c r="G42">
        <v>1</v>
      </c>
      <c r="H42">
        <v>2</v>
      </c>
      <c r="J42">
        <v>130</v>
      </c>
    </row>
    <row r="43" spans="3:10" ht="12.75">
      <c r="C43" t="s">
        <v>101</v>
      </c>
      <c r="D43">
        <v>3</v>
      </c>
      <c r="E43">
        <v>19</v>
      </c>
      <c r="J43">
        <v>22</v>
      </c>
    </row>
    <row r="44" spans="3:10" ht="12.75">
      <c r="C44" t="s">
        <v>103</v>
      </c>
      <c r="D44">
        <v>7</v>
      </c>
      <c r="E44">
        <v>102</v>
      </c>
      <c r="F44">
        <v>40</v>
      </c>
      <c r="G44">
        <v>3</v>
      </c>
      <c r="J44">
        <v>152</v>
      </c>
    </row>
    <row r="45" spans="3:10" ht="12.75">
      <c r="C45" t="s">
        <v>104</v>
      </c>
      <c r="E45">
        <v>11</v>
      </c>
      <c r="F45">
        <v>11</v>
      </c>
      <c r="J45">
        <v>22</v>
      </c>
    </row>
    <row r="46" spans="3:10" ht="12.75">
      <c r="C46" t="s">
        <v>105</v>
      </c>
      <c r="G46">
        <v>1</v>
      </c>
      <c r="J46">
        <v>1</v>
      </c>
    </row>
    <row r="47" spans="3:10" ht="12.75">
      <c r="C47" t="s">
        <v>106</v>
      </c>
      <c r="D47">
        <v>1</v>
      </c>
      <c r="E47">
        <v>1</v>
      </c>
      <c r="H47">
        <v>2</v>
      </c>
      <c r="I47">
        <v>4</v>
      </c>
      <c r="J47">
        <v>8</v>
      </c>
    </row>
    <row r="48" spans="3:10" ht="12.75">
      <c r="C48" t="s">
        <v>108</v>
      </c>
      <c r="H48">
        <v>5</v>
      </c>
      <c r="I48">
        <v>5</v>
      </c>
      <c r="J48">
        <v>10</v>
      </c>
    </row>
    <row r="49" spans="3:10" ht="12.75">
      <c r="C49" t="s">
        <v>109</v>
      </c>
      <c r="D49">
        <v>1</v>
      </c>
      <c r="E49">
        <v>6</v>
      </c>
      <c r="F49">
        <v>2</v>
      </c>
      <c r="G49">
        <v>18</v>
      </c>
      <c r="H49">
        <v>52</v>
      </c>
      <c r="I49">
        <v>14</v>
      </c>
      <c r="J49">
        <v>93</v>
      </c>
    </row>
    <row r="50" spans="3:10" ht="12.75">
      <c r="C50" t="s">
        <v>111</v>
      </c>
      <c r="G50">
        <v>1</v>
      </c>
      <c r="H50">
        <v>4</v>
      </c>
      <c r="J50">
        <v>5</v>
      </c>
    </row>
    <row r="51" spans="3:10" ht="12.75">
      <c r="C51" t="s">
        <v>112</v>
      </c>
      <c r="D51">
        <v>1</v>
      </c>
      <c r="E51">
        <v>41</v>
      </c>
      <c r="F51">
        <v>43</v>
      </c>
      <c r="G51">
        <v>94</v>
      </c>
      <c r="H51">
        <v>78</v>
      </c>
      <c r="J51">
        <v>257</v>
      </c>
    </row>
    <row r="52" spans="3:10" ht="12.75">
      <c r="C52" t="s">
        <v>113</v>
      </c>
      <c r="H52">
        <v>1</v>
      </c>
      <c r="J52">
        <v>1</v>
      </c>
    </row>
    <row r="53" spans="3:10" ht="12.75">
      <c r="C53" t="s">
        <v>114</v>
      </c>
      <c r="D53">
        <v>14</v>
      </c>
      <c r="E53">
        <v>17</v>
      </c>
      <c r="F53">
        <v>2</v>
      </c>
      <c r="G53">
        <v>5</v>
      </c>
      <c r="J53">
        <v>38</v>
      </c>
    </row>
    <row r="54" spans="3:10" ht="12.75">
      <c r="C54" t="s">
        <v>115</v>
      </c>
      <c r="D54">
        <v>3</v>
      </c>
      <c r="E54">
        <v>8</v>
      </c>
      <c r="F54">
        <v>2</v>
      </c>
      <c r="J54">
        <v>13</v>
      </c>
    </row>
    <row r="55" spans="3:10" ht="12.75">
      <c r="C55" t="s">
        <v>116</v>
      </c>
      <c r="E55">
        <v>13</v>
      </c>
      <c r="F55">
        <v>4</v>
      </c>
      <c r="G55">
        <v>5</v>
      </c>
      <c r="J55">
        <v>22</v>
      </c>
    </row>
    <row r="56" spans="3:10" ht="12.75">
      <c r="C56" t="s">
        <v>117</v>
      </c>
      <c r="E56">
        <v>9</v>
      </c>
      <c r="J56">
        <v>9</v>
      </c>
    </row>
    <row r="57" spans="3:10" ht="12.75">
      <c r="C57" t="s">
        <v>118</v>
      </c>
      <c r="E57">
        <v>8</v>
      </c>
      <c r="H57">
        <v>1</v>
      </c>
      <c r="J57">
        <v>9</v>
      </c>
    </row>
    <row r="58" spans="3:10" ht="12.75">
      <c r="C58" t="s">
        <v>119</v>
      </c>
      <c r="D58">
        <v>16</v>
      </c>
      <c r="E58">
        <v>2</v>
      </c>
      <c r="J58">
        <v>18</v>
      </c>
    </row>
    <row r="59" spans="3:10" ht="12.75">
      <c r="C59" t="s">
        <v>120</v>
      </c>
      <c r="D59">
        <v>7</v>
      </c>
      <c r="E59">
        <v>7</v>
      </c>
      <c r="J59">
        <v>14</v>
      </c>
    </row>
    <row r="60" spans="3:10" ht="12.75">
      <c r="C60" t="s">
        <v>121</v>
      </c>
      <c r="D60">
        <v>4</v>
      </c>
      <c r="E60">
        <v>15</v>
      </c>
      <c r="F60">
        <v>3</v>
      </c>
      <c r="G60">
        <v>6</v>
      </c>
      <c r="H60">
        <v>2</v>
      </c>
      <c r="J60">
        <v>30</v>
      </c>
    </row>
    <row r="61" spans="3:10" ht="12.75">
      <c r="C61" t="s">
        <v>122</v>
      </c>
      <c r="G61">
        <v>1</v>
      </c>
      <c r="J61">
        <v>1</v>
      </c>
    </row>
    <row r="62" spans="3:10" ht="12.75">
      <c r="C62" t="s">
        <v>125</v>
      </c>
      <c r="D62">
        <v>8</v>
      </c>
      <c r="E62">
        <v>7</v>
      </c>
      <c r="J62">
        <v>15</v>
      </c>
    </row>
    <row r="63" spans="3:10" ht="12.75">
      <c r="C63" t="s">
        <v>126</v>
      </c>
      <c r="F63">
        <v>1</v>
      </c>
      <c r="G63">
        <v>11</v>
      </c>
      <c r="H63">
        <v>27</v>
      </c>
      <c r="J63">
        <v>39</v>
      </c>
    </row>
    <row r="64" spans="3:10" ht="12.75">
      <c r="C64" t="s">
        <v>128</v>
      </c>
      <c r="D64">
        <v>7</v>
      </c>
      <c r="E64">
        <v>26</v>
      </c>
      <c r="F64">
        <v>30</v>
      </c>
      <c r="G64">
        <v>48</v>
      </c>
      <c r="H64">
        <v>68</v>
      </c>
      <c r="J64">
        <v>179</v>
      </c>
    </row>
    <row r="65" spans="3:10" ht="12.75">
      <c r="C65" t="s">
        <v>129</v>
      </c>
      <c r="G65">
        <v>1</v>
      </c>
      <c r="J65">
        <v>1</v>
      </c>
    </row>
    <row r="66" spans="3:10" ht="12.75">
      <c r="C66" t="s">
        <v>130</v>
      </c>
      <c r="E66">
        <v>2</v>
      </c>
      <c r="F66">
        <v>2</v>
      </c>
      <c r="G66">
        <v>2</v>
      </c>
      <c r="H66">
        <v>6</v>
      </c>
      <c r="J66">
        <v>12</v>
      </c>
    </row>
    <row r="67" spans="3:10" ht="12.75">
      <c r="C67" t="s">
        <v>132</v>
      </c>
      <c r="E67">
        <v>1</v>
      </c>
      <c r="F67">
        <v>2</v>
      </c>
      <c r="J67">
        <v>3</v>
      </c>
    </row>
    <row r="68" spans="3:10" ht="12.75">
      <c r="C68" t="s">
        <v>133</v>
      </c>
      <c r="F68">
        <v>5</v>
      </c>
      <c r="J68">
        <v>5</v>
      </c>
    </row>
    <row r="69" spans="3:10" ht="12.75">
      <c r="C69" t="s">
        <v>134</v>
      </c>
      <c r="D69">
        <v>1</v>
      </c>
      <c r="E69">
        <v>1</v>
      </c>
      <c r="F69">
        <v>1</v>
      </c>
      <c r="J69">
        <v>3</v>
      </c>
    </row>
    <row r="70" spans="3:10" ht="12.75">
      <c r="C70" t="s">
        <v>136</v>
      </c>
      <c r="E70">
        <v>16</v>
      </c>
      <c r="F70">
        <v>16</v>
      </c>
      <c r="J70">
        <v>32</v>
      </c>
    </row>
    <row r="71" spans="3:10" ht="12.75">
      <c r="C71" t="s">
        <v>138</v>
      </c>
      <c r="D71">
        <v>1</v>
      </c>
      <c r="E71">
        <v>4</v>
      </c>
      <c r="F71">
        <v>3</v>
      </c>
      <c r="J71">
        <v>8</v>
      </c>
    </row>
    <row r="72" spans="3:10" ht="12.75">
      <c r="C72" t="s">
        <v>139</v>
      </c>
      <c r="D72">
        <v>1</v>
      </c>
      <c r="E72">
        <v>8</v>
      </c>
      <c r="F72">
        <v>2</v>
      </c>
      <c r="G72">
        <v>7</v>
      </c>
      <c r="J72">
        <v>18</v>
      </c>
    </row>
    <row r="73" spans="3:10" ht="12.75">
      <c r="C73" t="s">
        <v>140</v>
      </c>
      <c r="D73">
        <v>4</v>
      </c>
      <c r="E73">
        <v>1</v>
      </c>
      <c r="J73">
        <v>5</v>
      </c>
    </row>
    <row r="74" spans="3:10" ht="12.75">
      <c r="C74" t="s">
        <v>141</v>
      </c>
      <c r="E74">
        <v>6</v>
      </c>
      <c r="J74">
        <v>6</v>
      </c>
    </row>
    <row r="75" spans="3:10" ht="12.75">
      <c r="C75" t="s">
        <v>142</v>
      </c>
      <c r="D75">
        <v>1</v>
      </c>
      <c r="E75">
        <v>24</v>
      </c>
      <c r="F75">
        <v>58</v>
      </c>
      <c r="G75">
        <v>83</v>
      </c>
      <c r="H75">
        <v>48</v>
      </c>
      <c r="I75">
        <v>1</v>
      </c>
      <c r="J75">
        <v>215</v>
      </c>
    </row>
    <row r="76" spans="3:10" ht="12.75">
      <c r="C76" t="s">
        <v>143</v>
      </c>
      <c r="D76">
        <v>6</v>
      </c>
      <c r="E76">
        <v>1</v>
      </c>
      <c r="J76">
        <v>7</v>
      </c>
    </row>
    <row r="77" spans="3:10" ht="12.75">
      <c r="C77" t="s">
        <v>144</v>
      </c>
      <c r="D77">
        <v>1</v>
      </c>
      <c r="E77">
        <v>128</v>
      </c>
      <c r="F77">
        <v>150</v>
      </c>
      <c r="G77">
        <v>63</v>
      </c>
      <c r="H77">
        <v>25</v>
      </c>
      <c r="J77">
        <v>367</v>
      </c>
    </row>
    <row r="78" spans="3:10" ht="12.75">
      <c r="C78" t="s">
        <v>145</v>
      </c>
      <c r="G78">
        <v>17</v>
      </c>
      <c r="H78">
        <v>44</v>
      </c>
      <c r="I78">
        <v>3</v>
      </c>
      <c r="J78">
        <v>64</v>
      </c>
    </row>
    <row r="79" spans="3:10" ht="12.75">
      <c r="C79" t="s">
        <v>147</v>
      </c>
      <c r="D79">
        <v>14</v>
      </c>
      <c r="E79">
        <v>9</v>
      </c>
      <c r="J79">
        <v>23</v>
      </c>
    </row>
    <row r="80" spans="3:10" ht="12.75">
      <c r="C80" t="s">
        <v>148</v>
      </c>
      <c r="D80">
        <v>2</v>
      </c>
      <c r="E80">
        <v>55</v>
      </c>
      <c r="F80">
        <v>19</v>
      </c>
      <c r="G80">
        <v>66</v>
      </c>
      <c r="H80">
        <v>131</v>
      </c>
      <c r="I80">
        <v>3</v>
      </c>
      <c r="J80">
        <v>276</v>
      </c>
    </row>
    <row r="81" spans="3:10" ht="12.75">
      <c r="C81" t="s">
        <v>149</v>
      </c>
      <c r="G81">
        <v>1</v>
      </c>
      <c r="H81">
        <v>1</v>
      </c>
      <c r="J81">
        <v>2</v>
      </c>
    </row>
    <row r="82" spans="3:10" ht="12.75">
      <c r="C82" t="s">
        <v>150</v>
      </c>
      <c r="D82">
        <v>1</v>
      </c>
      <c r="E82">
        <v>3</v>
      </c>
      <c r="F82">
        <v>2</v>
      </c>
      <c r="J82">
        <v>6</v>
      </c>
    </row>
    <row r="83" spans="3:10" ht="12.75">
      <c r="C83" t="s">
        <v>157</v>
      </c>
      <c r="D83">
        <v>2</v>
      </c>
      <c r="F83">
        <v>5</v>
      </c>
      <c r="G83">
        <v>12</v>
      </c>
      <c r="H83">
        <v>15</v>
      </c>
      <c r="J83">
        <v>34</v>
      </c>
    </row>
    <row r="84" spans="3:10" ht="12.75">
      <c r="C84" t="s">
        <v>158</v>
      </c>
      <c r="H84">
        <v>4</v>
      </c>
      <c r="I84">
        <v>1</v>
      </c>
      <c r="J84">
        <v>5</v>
      </c>
    </row>
    <row r="85" spans="3:10" ht="12.75">
      <c r="C85" t="s">
        <v>159</v>
      </c>
      <c r="D85">
        <v>2</v>
      </c>
      <c r="E85">
        <v>28</v>
      </c>
      <c r="F85">
        <v>15</v>
      </c>
      <c r="G85">
        <v>10</v>
      </c>
      <c r="H85">
        <v>42</v>
      </c>
      <c r="I85">
        <v>25</v>
      </c>
      <c r="J85">
        <v>122</v>
      </c>
    </row>
    <row r="86" spans="3:10" ht="12.75">
      <c r="C86" t="s">
        <v>162</v>
      </c>
      <c r="D86">
        <v>2</v>
      </c>
      <c r="E86">
        <v>1</v>
      </c>
      <c r="F86">
        <v>2</v>
      </c>
      <c r="G86">
        <v>2</v>
      </c>
      <c r="J86">
        <v>7</v>
      </c>
    </row>
    <row r="87" spans="3:10" ht="12.75">
      <c r="C87" t="s">
        <v>164</v>
      </c>
      <c r="D87">
        <v>2</v>
      </c>
      <c r="E87">
        <v>118</v>
      </c>
      <c r="F87">
        <v>42</v>
      </c>
      <c r="G87">
        <v>56</v>
      </c>
      <c r="H87">
        <v>76</v>
      </c>
      <c r="I87">
        <v>16</v>
      </c>
      <c r="J87">
        <v>310</v>
      </c>
    </row>
    <row r="88" spans="3:10" ht="12.75">
      <c r="C88" t="s">
        <v>165</v>
      </c>
      <c r="D88">
        <v>2</v>
      </c>
      <c r="E88">
        <v>6</v>
      </c>
      <c r="F88">
        <v>3</v>
      </c>
      <c r="G88">
        <v>18</v>
      </c>
      <c r="H88">
        <v>27</v>
      </c>
      <c r="I88">
        <v>1</v>
      </c>
      <c r="J88">
        <v>57</v>
      </c>
    </row>
    <row r="89" spans="3:10" ht="12.75">
      <c r="C89" t="s">
        <v>166</v>
      </c>
      <c r="E89">
        <v>15</v>
      </c>
      <c r="F89">
        <v>3</v>
      </c>
      <c r="J89">
        <v>18</v>
      </c>
    </row>
    <row r="90" spans="3:10" ht="12.75">
      <c r="C90" t="s">
        <v>168</v>
      </c>
      <c r="E90">
        <v>16</v>
      </c>
      <c r="F90">
        <v>4</v>
      </c>
      <c r="J90">
        <v>20</v>
      </c>
    </row>
    <row r="91" spans="3:10" ht="12.75">
      <c r="C91" t="s">
        <v>170</v>
      </c>
      <c r="E91">
        <v>2</v>
      </c>
      <c r="J91">
        <v>2</v>
      </c>
    </row>
    <row r="92" spans="3:10" ht="12.75">
      <c r="C92" t="s">
        <v>171</v>
      </c>
      <c r="D92">
        <v>18</v>
      </c>
      <c r="E92">
        <v>141</v>
      </c>
      <c r="F92">
        <v>14</v>
      </c>
      <c r="G92">
        <v>5</v>
      </c>
      <c r="H92">
        <v>1</v>
      </c>
      <c r="J92">
        <v>179</v>
      </c>
    </row>
    <row r="93" spans="3:10" ht="12.75">
      <c r="C93" t="s">
        <v>172</v>
      </c>
      <c r="F93">
        <v>5</v>
      </c>
      <c r="G93">
        <v>6</v>
      </c>
      <c r="H93">
        <v>83</v>
      </c>
      <c r="I93">
        <v>52</v>
      </c>
      <c r="J93">
        <v>146</v>
      </c>
    </row>
    <row r="94" spans="3:10" ht="12.75">
      <c r="C94" t="s">
        <v>176</v>
      </c>
      <c r="E94">
        <v>1</v>
      </c>
      <c r="J94">
        <v>1</v>
      </c>
    </row>
    <row r="95" spans="3:10" ht="12.75">
      <c r="C95" t="s">
        <v>178</v>
      </c>
      <c r="E95">
        <v>8</v>
      </c>
      <c r="F95">
        <v>8</v>
      </c>
      <c r="G95">
        <v>3</v>
      </c>
      <c r="H95">
        <v>1</v>
      </c>
      <c r="J95">
        <v>20</v>
      </c>
    </row>
    <row r="96" spans="3:10" ht="12.75">
      <c r="C96" t="s">
        <v>179</v>
      </c>
      <c r="G96">
        <v>1</v>
      </c>
      <c r="H96">
        <v>1</v>
      </c>
      <c r="J96">
        <v>2</v>
      </c>
    </row>
    <row r="97" spans="3:10" ht="12.75">
      <c r="C97" t="s">
        <v>182</v>
      </c>
      <c r="D97">
        <v>10</v>
      </c>
      <c r="E97">
        <v>16</v>
      </c>
      <c r="F97">
        <v>94</v>
      </c>
      <c r="G97">
        <v>215</v>
      </c>
      <c r="H97">
        <v>147</v>
      </c>
      <c r="J97">
        <v>482</v>
      </c>
    </row>
    <row r="98" spans="3:10" ht="12.75">
      <c r="C98" t="s">
        <v>183</v>
      </c>
      <c r="D98">
        <v>30</v>
      </c>
      <c r="E98">
        <v>21</v>
      </c>
      <c r="F98">
        <v>41</v>
      </c>
      <c r="G98">
        <v>53</v>
      </c>
      <c r="H98">
        <v>37</v>
      </c>
      <c r="J98">
        <v>182</v>
      </c>
    </row>
    <row r="99" spans="3:10" ht="12.75">
      <c r="C99" t="s">
        <v>184</v>
      </c>
      <c r="D99">
        <v>4</v>
      </c>
      <c r="F99">
        <v>1</v>
      </c>
      <c r="G99">
        <v>12</v>
      </c>
      <c r="H99">
        <v>3</v>
      </c>
      <c r="J99">
        <v>20</v>
      </c>
    </row>
    <row r="100" spans="3:10" ht="12.75">
      <c r="C100" t="s">
        <v>188</v>
      </c>
      <c r="H100">
        <v>1</v>
      </c>
      <c r="J100">
        <v>1</v>
      </c>
    </row>
    <row r="101" spans="3:10" ht="12.75">
      <c r="C101" t="s">
        <v>190</v>
      </c>
      <c r="E101">
        <v>5</v>
      </c>
      <c r="F101">
        <v>40</v>
      </c>
      <c r="G101">
        <v>63</v>
      </c>
      <c r="H101">
        <v>28</v>
      </c>
      <c r="J101">
        <v>136</v>
      </c>
    </row>
    <row r="102" spans="3:10" ht="12.75">
      <c r="C102" t="s">
        <v>191</v>
      </c>
      <c r="E102">
        <v>1</v>
      </c>
      <c r="J102">
        <v>1</v>
      </c>
    </row>
    <row r="103" spans="3:10" ht="12.75">
      <c r="C103" t="s">
        <v>192</v>
      </c>
      <c r="E103">
        <v>39</v>
      </c>
      <c r="F103">
        <v>21</v>
      </c>
      <c r="G103">
        <v>9</v>
      </c>
      <c r="H103">
        <v>29</v>
      </c>
      <c r="J103">
        <v>98</v>
      </c>
    </row>
    <row r="104" spans="3:10" ht="12.75">
      <c r="C104" t="s">
        <v>194</v>
      </c>
      <c r="G104">
        <v>2</v>
      </c>
      <c r="H104">
        <v>4</v>
      </c>
      <c r="J104">
        <v>6</v>
      </c>
    </row>
    <row r="105" spans="3:10" ht="12.75">
      <c r="C105" t="s">
        <v>195</v>
      </c>
      <c r="D105">
        <v>37</v>
      </c>
      <c r="E105">
        <v>47</v>
      </c>
      <c r="F105">
        <v>39</v>
      </c>
      <c r="J105">
        <v>123</v>
      </c>
    </row>
    <row r="106" spans="3:10" ht="12.75">
      <c r="C106" t="s">
        <v>196</v>
      </c>
      <c r="D106">
        <v>3</v>
      </c>
      <c r="F106">
        <v>4</v>
      </c>
      <c r="G106">
        <v>16</v>
      </c>
      <c r="H106">
        <v>6</v>
      </c>
      <c r="J106">
        <v>29</v>
      </c>
    </row>
    <row r="107" spans="3:10" ht="12.75">
      <c r="C107" t="s">
        <v>197</v>
      </c>
      <c r="F107">
        <v>1</v>
      </c>
      <c r="J107">
        <v>1</v>
      </c>
    </row>
    <row r="108" spans="3:10" ht="12.75">
      <c r="C108" t="s">
        <v>200</v>
      </c>
      <c r="D108">
        <v>54</v>
      </c>
      <c r="E108">
        <v>50</v>
      </c>
      <c r="F108">
        <v>16</v>
      </c>
      <c r="J108">
        <v>120</v>
      </c>
    </row>
    <row r="109" spans="3:10" ht="12.75">
      <c r="C109" t="s">
        <v>204</v>
      </c>
      <c r="D109">
        <v>26</v>
      </c>
      <c r="E109">
        <v>12</v>
      </c>
      <c r="F109">
        <v>35</v>
      </c>
      <c r="G109">
        <v>158</v>
      </c>
      <c r="H109">
        <v>66</v>
      </c>
      <c r="J109">
        <v>297</v>
      </c>
    </row>
    <row r="110" spans="3:10" ht="12.75">
      <c r="C110" t="s">
        <v>205</v>
      </c>
      <c r="E110">
        <v>5</v>
      </c>
      <c r="F110">
        <v>6</v>
      </c>
      <c r="G110">
        <v>18</v>
      </c>
      <c r="H110">
        <v>57</v>
      </c>
      <c r="I110">
        <v>2</v>
      </c>
      <c r="J110">
        <v>88</v>
      </c>
    </row>
    <row r="111" spans="3:10" ht="12.75">
      <c r="C111" t="s">
        <v>206</v>
      </c>
      <c r="D111">
        <v>6</v>
      </c>
      <c r="J111">
        <v>6</v>
      </c>
    </row>
    <row r="112" spans="3:10" ht="12.75">
      <c r="C112" t="s">
        <v>207</v>
      </c>
      <c r="E112">
        <v>1</v>
      </c>
      <c r="G112">
        <v>2</v>
      </c>
      <c r="J112">
        <v>3</v>
      </c>
    </row>
    <row r="113" spans="3:10" ht="12.75">
      <c r="C113" t="s">
        <v>208</v>
      </c>
      <c r="D113">
        <v>10</v>
      </c>
      <c r="E113">
        <v>3</v>
      </c>
      <c r="F113">
        <v>7</v>
      </c>
      <c r="G113">
        <v>16</v>
      </c>
      <c r="H113">
        <v>19</v>
      </c>
      <c r="J113">
        <v>55</v>
      </c>
    </row>
    <row r="114" spans="3:10" ht="12.75">
      <c r="C114" t="s">
        <v>209</v>
      </c>
      <c r="D114">
        <v>21</v>
      </c>
      <c r="J114">
        <v>21</v>
      </c>
    </row>
    <row r="115" spans="3:10" ht="12.75">
      <c r="C115" t="s">
        <v>210</v>
      </c>
      <c r="D115">
        <v>2</v>
      </c>
      <c r="E115">
        <v>17</v>
      </c>
      <c r="F115">
        <v>4</v>
      </c>
      <c r="G115">
        <v>6</v>
      </c>
      <c r="H115">
        <v>1</v>
      </c>
      <c r="J115">
        <v>30</v>
      </c>
    </row>
    <row r="116" spans="3:10" ht="12.75">
      <c r="C116" t="s">
        <v>211</v>
      </c>
      <c r="G116">
        <v>1</v>
      </c>
      <c r="H116">
        <v>8</v>
      </c>
      <c r="I116">
        <v>3</v>
      </c>
      <c r="J116">
        <v>12</v>
      </c>
    </row>
    <row r="117" spans="3:10" ht="12.75">
      <c r="C117" t="s">
        <v>212</v>
      </c>
      <c r="E117">
        <v>3</v>
      </c>
      <c r="J117">
        <v>3</v>
      </c>
    </row>
    <row r="118" spans="3:10" ht="12.75">
      <c r="C118" t="s">
        <v>213</v>
      </c>
      <c r="D118">
        <v>1</v>
      </c>
      <c r="F118">
        <v>3</v>
      </c>
      <c r="G118">
        <v>2</v>
      </c>
      <c r="H118">
        <v>7</v>
      </c>
      <c r="I118">
        <v>1</v>
      </c>
      <c r="J118">
        <v>14</v>
      </c>
    </row>
    <row r="119" spans="3:10" ht="12.75">
      <c r="C119" t="s">
        <v>214</v>
      </c>
      <c r="E119">
        <v>58</v>
      </c>
      <c r="F119">
        <v>4</v>
      </c>
      <c r="G119">
        <v>3</v>
      </c>
      <c r="H119">
        <v>7</v>
      </c>
      <c r="I119">
        <v>1</v>
      </c>
      <c r="J119">
        <v>73</v>
      </c>
    </row>
    <row r="120" spans="3:10" ht="12.75">
      <c r="C120" t="s">
        <v>215</v>
      </c>
      <c r="D120">
        <v>5</v>
      </c>
      <c r="E120">
        <v>3</v>
      </c>
      <c r="F120">
        <v>3</v>
      </c>
      <c r="J120">
        <v>11</v>
      </c>
    </row>
    <row r="121" spans="3:10" ht="12.75">
      <c r="C121" t="s">
        <v>220</v>
      </c>
      <c r="E121">
        <v>3</v>
      </c>
      <c r="F121">
        <v>8</v>
      </c>
      <c r="G121">
        <v>51</v>
      </c>
      <c r="H121">
        <v>136</v>
      </c>
      <c r="I121">
        <v>26</v>
      </c>
      <c r="J121">
        <v>224</v>
      </c>
    </row>
    <row r="122" spans="3:10" ht="12.75">
      <c r="C122" t="s">
        <v>221</v>
      </c>
      <c r="G122">
        <v>2</v>
      </c>
      <c r="H122">
        <v>2</v>
      </c>
      <c r="J122">
        <v>4</v>
      </c>
    </row>
    <row r="123" spans="3:10" ht="12.75">
      <c r="C123" t="s">
        <v>222</v>
      </c>
      <c r="G123">
        <v>1</v>
      </c>
      <c r="H123">
        <v>15</v>
      </c>
      <c r="I123">
        <v>1</v>
      </c>
      <c r="J123">
        <v>17</v>
      </c>
    </row>
    <row r="124" spans="3:10" ht="12.75">
      <c r="C124" t="s">
        <v>224</v>
      </c>
      <c r="E124">
        <v>1</v>
      </c>
      <c r="J124">
        <v>1</v>
      </c>
    </row>
    <row r="125" spans="3:10" ht="12.75">
      <c r="C125" t="s">
        <v>226</v>
      </c>
      <c r="D125">
        <v>1</v>
      </c>
      <c r="F125">
        <v>2</v>
      </c>
      <c r="G125">
        <v>7</v>
      </c>
      <c r="H125">
        <v>17</v>
      </c>
      <c r="J125">
        <v>27</v>
      </c>
    </row>
    <row r="126" spans="3:10" ht="12.75">
      <c r="C126" t="s">
        <v>229</v>
      </c>
      <c r="D126">
        <v>10</v>
      </c>
      <c r="E126">
        <v>6</v>
      </c>
      <c r="F126">
        <v>1</v>
      </c>
      <c r="G126">
        <v>2</v>
      </c>
      <c r="J126">
        <v>19</v>
      </c>
    </row>
    <row r="127" spans="3:10" ht="12.75">
      <c r="C127" t="s">
        <v>231</v>
      </c>
      <c r="D127">
        <v>1</v>
      </c>
      <c r="E127">
        <v>32</v>
      </c>
      <c r="F127">
        <v>5</v>
      </c>
      <c r="G127">
        <v>59</v>
      </c>
      <c r="H127">
        <v>3</v>
      </c>
      <c r="J127">
        <v>100</v>
      </c>
    </row>
    <row r="128" spans="3:10" ht="12.75">
      <c r="C128" s="40" t="s">
        <v>39</v>
      </c>
      <c r="D128">
        <v>598</v>
      </c>
      <c r="E128">
        <v>1737</v>
      </c>
      <c r="F128">
        <v>1159</v>
      </c>
      <c r="G128">
        <v>1394</v>
      </c>
      <c r="H128">
        <v>1558</v>
      </c>
      <c r="I128">
        <v>185</v>
      </c>
      <c r="J128">
        <v>6631</v>
      </c>
    </row>
  </sheetData>
  <mergeCells count="2">
    <mergeCell ref="D4:I4"/>
    <mergeCell ref="C2:J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C3:G129"/>
  <sheetViews>
    <sheetView workbookViewId="0" topLeftCell="A1">
      <selection activeCell="A1" sqref="A1"/>
    </sheetView>
  </sheetViews>
  <sheetFormatPr defaultColWidth="9.140625" defaultRowHeight="12.75"/>
  <cols>
    <col min="3" max="3" width="21.140625" style="0" customWidth="1"/>
    <col min="4" max="6" width="9.140625" style="1" customWidth="1"/>
    <col min="7" max="7" width="13.00390625" style="1" customWidth="1"/>
  </cols>
  <sheetData>
    <row r="3" spans="3:7" ht="15.75">
      <c r="C3" s="125" t="s">
        <v>372</v>
      </c>
      <c r="D3" s="125"/>
      <c r="E3" s="125"/>
      <c r="F3" s="125"/>
      <c r="G3" s="125"/>
    </row>
    <row r="5" spans="3:7" ht="12.75">
      <c r="C5" s="40"/>
      <c r="D5" s="123" t="s">
        <v>246</v>
      </c>
      <c r="E5" s="123"/>
      <c r="F5" s="123"/>
      <c r="G5" s="10"/>
    </row>
    <row r="6" spans="3:7" ht="12.75">
      <c r="C6" s="40" t="s">
        <v>363</v>
      </c>
      <c r="D6" s="10" t="s">
        <v>32</v>
      </c>
      <c r="E6" s="10" t="s">
        <v>247</v>
      </c>
      <c r="F6" s="10" t="s">
        <v>248</v>
      </c>
      <c r="G6" s="10" t="s">
        <v>39</v>
      </c>
    </row>
    <row r="7" spans="3:7" ht="12.75">
      <c r="C7" t="s">
        <v>40</v>
      </c>
      <c r="E7" s="1">
        <v>4</v>
      </c>
      <c r="G7" s="1">
        <v>4</v>
      </c>
    </row>
    <row r="8" spans="3:7" ht="12.75">
      <c r="C8" t="s">
        <v>43</v>
      </c>
      <c r="E8" s="1">
        <v>15</v>
      </c>
      <c r="G8" s="1">
        <v>15</v>
      </c>
    </row>
    <row r="9" spans="3:7" ht="12.75">
      <c r="C9" t="s">
        <v>44</v>
      </c>
      <c r="E9" s="1">
        <v>15</v>
      </c>
      <c r="G9" s="1">
        <v>15</v>
      </c>
    </row>
    <row r="10" spans="3:7" ht="12.75">
      <c r="C10" t="s">
        <v>45</v>
      </c>
      <c r="E10" s="1">
        <v>51</v>
      </c>
      <c r="G10" s="1">
        <v>51</v>
      </c>
    </row>
    <row r="11" spans="3:7" ht="12.75">
      <c r="C11" t="s">
        <v>47</v>
      </c>
      <c r="E11" s="1">
        <v>1</v>
      </c>
      <c r="G11" s="1">
        <v>1</v>
      </c>
    </row>
    <row r="12" spans="3:7" ht="12.75">
      <c r="C12" t="s">
        <v>48</v>
      </c>
      <c r="E12" s="1">
        <v>22</v>
      </c>
      <c r="F12" s="1">
        <v>1</v>
      </c>
      <c r="G12" s="1">
        <v>23</v>
      </c>
    </row>
    <row r="13" spans="3:7" ht="12.75">
      <c r="C13" t="s">
        <v>49</v>
      </c>
      <c r="E13" s="1">
        <v>7</v>
      </c>
      <c r="G13" s="1">
        <v>7</v>
      </c>
    </row>
    <row r="14" spans="3:7" ht="12.75">
      <c r="C14" t="s">
        <v>52</v>
      </c>
      <c r="E14" s="1">
        <v>6</v>
      </c>
      <c r="G14" s="1">
        <v>6</v>
      </c>
    </row>
    <row r="15" spans="3:7" ht="12.75">
      <c r="C15" t="s">
        <v>53</v>
      </c>
      <c r="E15" s="1">
        <v>11</v>
      </c>
      <c r="G15" s="1">
        <v>11</v>
      </c>
    </row>
    <row r="16" spans="3:7" ht="12.75">
      <c r="C16" t="s">
        <v>56</v>
      </c>
      <c r="E16" s="1">
        <v>2</v>
      </c>
      <c r="G16" s="1">
        <v>2</v>
      </c>
    </row>
    <row r="17" spans="3:7" ht="12.75">
      <c r="C17" t="s">
        <v>58</v>
      </c>
      <c r="E17" s="1">
        <v>43</v>
      </c>
      <c r="G17" s="1">
        <v>43</v>
      </c>
    </row>
    <row r="18" spans="3:7" ht="12.75">
      <c r="C18" t="s">
        <v>59</v>
      </c>
      <c r="E18" s="1">
        <v>21</v>
      </c>
      <c r="G18" s="1">
        <v>21</v>
      </c>
    </row>
    <row r="19" spans="3:7" ht="12.75">
      <c r="C19" t="s">
        <v>60</v>
      </c>
      <c r="E19" s="1">
        <v>56</v>
      </c>
      <c r="F19" s="1">
        <v>3</v>
      </c>
      <c r="G19" s="1">
        <v>59</v>
      </c>
    </row>
    <row r="20" spans="3:7" ht="12.75">
      <c r="C20" t="s">
        <v>64</v>
      </c>
      <c r="E20" s="1">
        <v>4</v>
      </c>
      <c r="G20" s="1">
        <v>4</v>
      </c>
    </row>
    <row r="21" spans="3:7" ht="12.75">
      <c r="C21" t="s">
        <v>65</v>
      </c>
      <c r="E21" s="1">
        <v>9</v>
      </c>
      <c r="F21" s="1">
        <v>1</v>
      </c>
      <c r="G21" s="1">
        <v>10</v>
      </c>
    </row>
    <row r="22" spans="3:7" ht="12.75">
      <c r="C22" t="s">
        <v>66</v>
      </c>
      <c r="E22" s="1">
        <v>48</v>
      </c>
      <c r="F22" s="1">
        <v>17</v>
      </c>
      <c r="G22" s="1">
        <v>65</v>
      </c>
    </row>
    <row r="23" spans="3:7" ht="12.75">
      <c r="C23" t="s">
        <v>69</v>
      </c>
      <c r="E23" s="1">
        <v>5</v>
      </c>
      <c r="G23" s="1">
        <v>5</v>
      </c>
    </row>
    <row r="24" spans="3:7" ht="12.75">
      <c r="C24" t="s">
        <v>70</v>
      </c>
      <c r="D24" s="1">
        <v>1</v>
      </c>
      <c r="E24" s="1">
        <v>105</v>
      </c>
      <c r="G24" s="1">
        <v>106</v>
      </c>
    </row>
    <row r="25" spans="3:7" ht="12.75">
      <c r="C25" t="s">
        <v>71</v>
      </c>
      <c r="E25" s="1">
        <v>2</v>
      </c>
      <c r="G25" s="1">
        <v>2</v>
      </c>
    </row>
    <row r="26" spans="3:7" ht="12.75">
      <c r="C26" t="s">
        <v>72</v>
      </c>
      <c r="E26" s="1">
        <v>26</v>
      </c>
      <c r="F26" s="1">
        <v>22</v>
      </c>
      <c r="G26" s="1">
        <v>48</v>
      </c>
    </row>
    <row r="27" spans="3:7" ht="12.75">
      <c r="C27" t="s">
        <v>73</v>
      </c>
      <c r="D27" s="1">
        <v>4</v>
      </c>
      <c r="E27" s="1">
        <v>498</v>
      </c>
      <c r="F27" s="1">
        <v>1</v>
      </c>
      <c r="G27" s="1">
        <v>503</v>
      </c>
    </row>
    <row r="28" spans="3:7" ht="12.75">
      <c r="C28" t="s">
        <v>75</v>
      </c>
      <c r="E28" s="1">
        <v>14</v>
      </c>
      <c r="G28" s="1">
        <v>14</v>
      </c>
    </row>
    <row r="29" spans="3:7" ht="12.75">
      <c r="C29" t="s">
        <v>78</v>
      </c>
      <c r="E29" s="1">
        <v>4</v>
      </c>
      <c r="G29" s="1">
        <v>4</v>
      </c>
    </row>
    <row r="30" spans="3:7" ht="12.75">
      <c r="C30" t="s">
        <v>80</v>
      </c>
      <c r="E30" s="1">
        <v>6</v>
      </c>
      <c r="G30" s="1">
        <v>6</v>
      </c>
    </row>
    <row r="31" spans="3:7" ht="12.75">
      <c r="C31" t="s">
        <v>81</v>
      </c>
      <c r="E31" s="1">
        <v>20</v>
      </c>
      <c r="G31" s="1">
        <v>20</v>
      </c>
    </row>
    <row r="32" spans="3:7" ht="12.75">
      <c r="C32" t="s">
        <v>82</v>
      </c>
      <c r="E32" s="1">
        <v>46</v>
      </c>
      <c r="F32" s="1">
        <v>20</v>
      </c>
      <c r="G32" s="1">
        <v>66</v>
      </c>
    </row>
    <row r="33" spans="3:7" ht="12.75">
      <c r="C33" t="s">
        <v>83</v>
      </c>
      <c r="D33" s="1">
        <v>3</v>
      </c>
      <c r="E33" s="1">
        <v>56</v>
      </c>
      <c r="F33" s="1">
        <v>21</v>
      </c>
      <c r="G33" s="1">
        <v>80</v>
      </c>
    </row>
    <row r="34" spans="3:7" ht="12.75">
      <c r="C34" t="s">
        <v>84</v>
      </c>
      <c r="E34" s="1">
        <v>7</v>
      </c>
      <c r="G34" s="1">
        <v>7</v>
      </c>
    </row>
    <row r="35" spans="3:7" ht="12.75">
      <c r="C35" t="s">
        <v>85</v>
      </c>
      <c r="D35" s="1">
        <v>3</v>
      </c>
      <c r="E35" s="1">
        <v>32</v>
      </c>
      <c r="F35" s="1">
        <v>4</v>
      </c>
      <c r="G35" s="1">
        <v>39</v>
      </c>
    </row>
    <row r="36" spans="3:7" ht="12.75">
      <c r="C36" t="s">
        <v>86</v>
      </c>
      <c r="E36" s="1">
        <v>1</v>
      </c>
      <c r="G36" s="1">
        <v>1</v>
      </c>
    </row>
    <row r="37" spans="3:7" ht="12.75">
      <c r="C37" t="s">
        <v>91</v>
      </c>
      <c r="E37" s="1">
        <v>3</v>
      </c>
      <c r="G37" s="1">
        <v>3</v>
      </c>
    </row>
    <row r="38" spans="3:7" ht="12.75">
      <c r="C38" t="s">
        <v>93</v>
      </c>
      <c r="E38" s="1">
        <v>4</v>
      </c>
      <c r="G38" s="1">
        <v>4</v>
      </c>
    </row>
    <row r="39" spans="3:7" ht="12.75">
      <c r="C39" t="s">
        <v>94</v>
      </c>
      <c r="E39" s="1">
        <v>35</v>
      </c>
      <c r="F39" s="1">
        <v>1</v>
      </c>
      <c r="G39" s="1">
        <v>36</v>
      </c>
    </row>
    <row r="40" spans="3:7" ht="12.75">
      <c r="C40" t="s">
        <v>95</v>
      </c>
      <c r="E40" s="1">
        <v>49</v>
      </c>
      <c r="F40" s="1">
        <v>8</v>
      </c>
      <c r="G40" s="1">
        <v>57</v>
      </c>
    </row>
    <row r="41" spans="3:7" ht="12.75">
      <c r="C41" t="s">
        <v>97</v>
      </c>
      <c r="E41" s="1">
        <v>22</v>
      </c>
      <c r="G41" s="1">
        <v>22</v>
      </c>
    </row>
    <row r="42" spans="3:7" ht="12.75">
      <c r="C42" t="s">
        <v>99</v>
      </c>
      <c r="E42" s="1">
        <v>3</v>
      </c>
      <c r="G42" s="1">
        <v>3</v>
      </c>
    </row>
    <row r="43" spans="3:7" ht="12.75">
      <c r="C43" t="s">
        <v>100</v>
      </c>
      <c r="E43" s="1">
        <v>130</v>
      </c>
      <c r="G43" s="1">
        <v>130</v>
      </c>
    </row>
    <row r="44" spans="3:7" ht="12.75">
      <c r="C44" t="s">
        <v>101</v>
      </c>
      <c r="E44" s="1">
        <v>22</v>
      </c>
      <c r="G44" s="1">
        <v>22</v>
      </c>
    </row>
    <row r="45" spans="3:7" ht="12.75">
      <c r="C45" t="s">
        <v>103</v>
      </c>
      <c r="E45" s="1">
        <v>152</v>
      </c>
      <c r="G45" s="1">
        <v>152</v>
      </c>
    </row>
    <row r="46" spans="3:7" ht="12.75">
      <c r="C46" t="s">
        <v>104</v>
      </c>
      <c r="E46" s="1">
        <v>22</v>
      </c>
      <c r="G46" s="1">
        <v>22</v>
      </c>
    </row>
    <row r="47" spans="3:7" ht="12.75">
      <c r="C47" t="s">
        <v>105</v>
      </c>
      <c r="E47" s="1">
        <v>1</v>
      </c>
      <c r="G47" s="1">
        <v>1</v>
      </c>
    </row>
    <row r="48" spans="3:7" ht="12.75">
      <c r="C48" t="s">
        <v>106</v>
      </c>
      <c r="E48" s="1">
        <v>4</v>
      </c>
      <c r="F48" s="1">
        <v>4</v>
      </c>
      <c r="G48" s="1">
        <v>8</v>
      </c>
    </row>
    <row r="49" spans="3:7" ht="12.75">
      <c r="C49" t="s">
        <v>108</v>
      </c>
      <c r="D49" s="1">
        <v>1</v>
      </c>
      <c r="E49" s="1">
        <v>1</v>
      </c>
      <c r="F49" s="1">
        <v>8</v>
      </c>
      <c r="G49" s="1">
        <v>10</v>
      </c>
    </row>
    <row r="50" spans="3:7" ht="12.75">
      <c r="C50" t="s">
        <v>109</v>
      </c>
      <c r="D50" s="1">
        <v>27</v>
      </c>
      <c r="E50" s="1">
        <v>24</v>
      </c>
      <c r="F50" s="1">
        <v>42</v>
      </c>
      <c r="G50" s="1">
        <v>93</v>
      </c>
    </row>
    <row r="51" spans="3:7" ht="12.75">
      <c r="C51" t="s">
        <v>111</v>
      </c>
      <c r="E51" s="1">
        <v>5</v>
      </c>
      <c r="G51" s="1">
        <v>5</v>
      </c>
    </row>
    <row r="52" spans="3:7" ht="12.75">
      <c r="C52" t="s">
        <v>112</v>
      </c>
      <c r="D52" s="1">
        <v>2</v>
      </c>
      <c r="E52" s="1">
        <v>246</v>
      </c>
      <c r="F52" s="1">
        <v>9</v>
      </c>
      <c r="G52" s="1">
        <v>257</v>
      </c>
    </row>
    <row r="53" spans="3:7" ht="12.75">
      <c r="C53" t="s">
        <v>113</v>
      </c>
      <c r="E53" s="1">
        <v>1</v>
      </c>
      <c r="G53" s="1">
        <v>1</v>
      </c>
    </row>
    <row r="54" spans="3:7" ht="12.75">
      <c r="C54" t="s">
        <v>114</v>
      </c>
      <c r="E54" s="1">
        <v>38</v>
      </c>
      <c r="G54" s="1">
        <v>38</v>
      </c>
    </row>
    <row r="55" spans="3:7" ht="12.75">
      <c r="C55" t="s">
        <v>115</v>
      </c>
      <c r="E55" s="1">
        <v>13</v>
      </c>
      <c r="G55" s="1">
        <v>13</v>
      </c>
    </row>
    <row r="56" spans="3:7" ht="12.75">
      <c r="C56" t="s">
        <v>116</v>
      </c>
      <c r="E56" s="1">
        <v>22</v>
      </c>
      <c r="G56" s="1">
        <v>22</v>
      </c>
    </row>
    <row r="57" spans="3:7" ht="12.75">
      <c r="C57" t="s">
        <v>117</v>
      </c>
      <c r="E57" s="1">
        <v>9</v>
      </c>
      <c r="G57" s="1">
        <v>9</v>
      </c>
    </row>
    <row r="58" spans="3:7" ht="12.75">
      <c r="C58" t="s">
        <v>118</v>
      </c>
      <c r="E58" s="1">
        <v>9</v>
      </c>
      <c r="G58" s="1">
        <v>9</v>
      </c>
    </row>
    <row r="59" spans="3:7" ht="12.75">
      <c r="C59" t="s">
        <v>119</v>
      </c>
      <c r="E59" s="1">
        <v>18</v>
      </c>
      <c r="G59" s="1">
        <v>18</v>
      </c>
    </row>
    <row r="60" spans="3:7" ht="12.75">
      <c r="C60" t="s">
        <v>120</v>
      </c>
      <c r="E60" s="1">
        <v>14</v>
      </c>
      <c r="G60" s="1">
        <v>14</v>
      </c>
    </row>
    <row r="61" spans="3:7" ht="12.75">
      <c r="C61" t="s">
        <v>121</v>
      </c>
      <c r="E61" s="1">
        <v>30</v>
      </c>
      <c r="G61" s="1">
        <v>30</v>
      </c>
    </row>
    <row r="62" spans="3:7" ht="12.75">
      <c r="C62" t="s">
        <v>122</v>
      </c>
      <c r="E62" s="1">
        <v>1</v>
      </c>
      <c r="G62" s="1">
        <v>1</v>
      </c>
    </row>
    <row r="63" spans="3:7" ht="12.75">
      <c r="C63" t="s">
        <v>125</v>
      </c>
      <c r="E63" s="1">
        <v>15</v>
      </c>
      <c r="G63" s="1">
        <v>15</v>
      </c>
    </row>
    <row r="64" spans="3:7" ht="12.75">
      <c r="C64" t="s">
        <v>126</v>
      </c>
      <c r="D64" s="1">
        <v>1</v>
      </c>
      <c r="E64" s="1">
        <v>34</v>
      </c>
      <c r="F64" s="1">
        <v>4</v>
      </c>
      <c r="G64" s="1">
        <v>39</v>
      </c>
    </row>
    <row r="65" spans="3:7" ht="12.75">
      <c r="C65" t="s">
        <v>128</v>
      </c>
      <c r="D65" s="1">
        <v>1</v>
      </c>
      <c r="E65" s="1">
        <v>178</v>
      </c>
      <c r="G65" s="1">
        <v>179</v>
      </c>
    </row>
    <row r="66" spans="3:7" ht="12.75">
      <c r="C66" t="s">
        <v>129</v>
      </c>
      <c r="E66" s="1">
        <v>1</v>
      </c>
      <c r="G66" s="1">
        <v>1</v>
      </c>
    </row>
    <row r="67" spans="3:7" ht="12.75">
      <c r="C67" t="s">
        <v>130</v>
      </c>
      <c r="E67" s="1">
        <v>10</v>
      </c>
      <c r="F67" s="1">
        <v>2</v>
      </c>
      <c r="G67" s="1">
        <v>12</v>
      </c>
    </row>
    <row r="68" spans="3:7" ht="12.75">
      <c r="C68" t="s">
        <v>132</v>
      </c>
      <c r="E68" s="1">
        <v>3</v>
      </c>
      <c r="G68" s="1">
        <v>3</v>
      </c>
    </row>
    <row r="69" spans="3:7" ht="12.75">
      <c r="C69" t="s">
        <v>133</v>
      </c>
      <c r="E69" s="1">
        <v>5</v>
      </c>
      <c r="G69" s="1">
        <v>5</v>
      </c>
    </row>
    <row r="70" spans="3:7" ht="12.75">
      <c r="C70" t="s">
        <v>134</v>
      </c>
      <c r="E70" s="1">
        <v>3</v>
      </c>
      <c r="G70" s="1">
        <v>3</v>
      </c>
    </row>
    <row r="71" spans="3:7" ht="12.75">
      <c r="C71" t="s">
        <v>136</v>
      </c>
      <c r="E71" s="1">
        <v>32</v>
      </c>
      <c r="G71" s="1">
        <v>32</v>
      </c>
    </row>
    <row r="72" spans="3:7" ht="12.75">
      <c r="C72" t="s">
        <v>138</v>
      </c>
      <c r="E72" s="1">
        <v>8</v>
      </c>
      <c r="G72" s="1">
        <v>8</v>
      </c>
    </row>
    <row r="73" spans="3:7" ht="12.75">
      <c r="C73" t="s">
        <v>139</v>
      </c>
      <c r="E73" s="1">
        <v>18</v>
      </c>
      <c r="G73" s="1">
        <v>18</v>
      </c>
    </row>
    <row r="74" spans="3:7" ht="12.75">
      <c r="C74" t="s">
        <v>140</v>
      </c>
      <c r="E74" s="1">
        <v>5</v>
      </c>
      <c r="G74" s="1">
        <v>5</v>
      </c>
    </row>
    <row r="75" spans="3:7" ht="12.75">
      <c r="C75" t="s">
        <v>141</v>
      </c>
      <c r="E75" s="1">
        <v>6</v>
      </c>
      <c r="G75" s="1">
        <v>6</v>
      </c>
    </row>
    <row r="76" spans="3:7" ht="12.75">
      <c r="C76" t="s">
        <v>142</v>
      </c>
      <c r="D76" s="1">
        <v>1</v>
      </c>
      <c r="E76" s="1">
        <v>211</v>
      </c>
      <c r="F76" s="1">
        <v>3</v>
      </c>
      <c r="G76" s="1">
        <v>215</v>
      </c>
    </row>
    <row r="77" spans="3:7" ht="12.75">
      <c r="C77" t="s">
        <v>143</v>
      </c>
      <c r="E77" s="1">
        <v>7</v>
      </c>
      <c r="G77" s="1">
        <v>7</v>
      </c>
    </row>
    <row r="78" spans="3:7" ht="12.75">
      <c r="C78" t="s">
        <v>144</v>
      </c>
      <c r="E78" s="1">
        <v>361</v>
      </c>
      <c r="F78" s="1">
        <v>6</v>
      </c>
      <c r="G78" s="1">
        <v>367</v>
      </c>
    </row>
    <row r="79" spans="3:7" ht="12.75">
      <c r="C79" t="s">
        <v>145</v>
      </c>
      <c r="D79" s="1">
        <v>1</v>
      </c>
      <c r="E79" s="1">
        <v>45</v>
      </c>
      <c r="F79" s="1">
        <v>18</v>
      </c>
      <c r="G79" s="1">
        <v>64</v>
      </c>
    </row>
    <row r="80" spans="3:7" ht="12.75">
      <c r="C80" t="s">
        <v>147</v>
      </c>
      <c r="E80" s="1">
        <v>23</v>
      </c>
      <c r="G80" s="1">
        <v>23</v>
      </c>
    </row>
    <row r="81" spans="3:7" ht="12.75">
      <c r="C81" t="s">
        <v>148</v>
      </c>
      <c r="D81" s="1">
        <v>2</v>
      </c>
      <c r="E81" s="1">
        <v>254</v>
      </c>
      <c r="F81" s="1">
        <v>20</v>
      </c>
      <c r="G81" s="1">
        <v>276</v>
      </c>
    </row>
    <row r="82" spans="3:7" ht="12.75">
      <c r="C82" t="s">
        <v>149</v>
      </c>
      <c r="E82" s="1">
        <v>2</v>
      </c>
      <c r="G82" s="1">
        <v>2</v>
      </c>
    </row>
    <row r="83" spans="3:7" ht="12.75">
      <c r="C83" t="s">
        <v>150</v>
      </c>
      <c r="E83" s="1">
        <v>6</v>
      </c>
      <c r="G83" s="1">
        <v>6</v>
      </c>
    </row>
    <row r="84" spans="3:7" ht="12.75">
      <c r="C84" t="s">
        <v>157</v>
      </c>
      <c r="E84" s="1">
        <v>33</v>
      </c>
      <c r="F84" s="1">
        <v>1</v>
      </c>
      <c r="G84" s="1">
        <v>34</v>
      </c>
    </row>
    <row r="85" spans="3:7" ht="12.75">
      <c r="C85" t="s">
        <v>158</v>
      </c>
      <c r="E85" s="1">
        <v>1</v>
      </c>
      <c r="F85" s="1">
        <v>4</v>
      </c>
      <c r="G85" s="1">
        <v>5</v>
      </c>
    </row>
    <row r="86" spans="3:7" ht="12.75">
      <c r="C86" t="s">
        <v>159</v>
      </c>
      <c r="D86" s="1">
        <v>4</v>
      </c>
      <c r="E86" s="1">
        <v>80</v>
      </c>
      <c r="F86" s="1">
        <v>38</v>
      </c>
      <c r="G86" s="1">
        <v>122</v>
      </c>
    </row>
    <row r="87" spans="3:7" ht="12.75">
      <c r="C87" t="s">
        <v>162</v>
      </c>
      <c r="E87" s="1">
        <v>7</v>
      </c>
      <c r="G87" s="1">
        <v>7</v>
      </c>
    </row>
    <row r="88" spans="3:7" ht="12.75">
      <c r="C88" t="s">
        <v>164</v>
      </c>
      <c r="D88" s="1">
        <v>22</v>
      </c>
      <c r="E88" s="1">
        <v>238</v>
      </c>
      <c r="F88" s="1">
        <v>50</v>
      </c>
      <c r="G88" s="1">
        <v>310</v>
      </c>
    </row>
    <row r="89" spans="3:7" ht="12.75">
      <c r="C89" t="s">
        <v>165</v>
      </c>
      <c r="D89" s="1">
        <v>1</v>
      </c>
      <c r="E89" s="1">
        <v>38</v>
      </c>
      <c r="F89" s="1">
        <v>18</v>
      </c>
      <c r="G89" s="1">
        <v>57</v>
      </c>
    </row>
    <row r="90" spans="3:7" ht="12.75">
      <c r="C90" t="s">
        <v>166</v>
      </c>
      <c r="E90" s="1">
        <v>18</v>
      </c>
      <c r="G90" s="1">
        <v>18</v>
      </c>
    </row>
    <row r="91" spans="3:7" ht="12.75">
      <c r="C91" t="s">
        <v>168</v>
      </c>
      <c r="E91" s="1">
        <v>20</v>
      </c>
      <c r="G91" s="1">
        <v>20</v>
      </c>
    </row>
    <row r="92" spans="3:7" ht="12.75">
      <c r="C92" t="s">
        <v>170</v>
      </c>
      <c r="E92" s="1">
        <v>2</v>
      </c>
      <c r="G92" s="1">
        <v>2</v>
      </c>
    </row>
    <row r="93" spans="3:7" ht="12.75">
      <c r="C93" t="s">
        <v>171</v>
      </c>
      <c r="D93" s="1">
        <v>5</v>
      </c>
      <c r="E93" s="1">
        <v>174</v>
      </c>
      <c r="G93" s="1">
        <v>179</v>
      </c>
    </row>
    <row r="94" spans="3:7" ht="12.75">
      <c r="C94" t="s">
        <v>172</v>
      </c>
      <c r="D94" s="1">
        <v>36</v>
      </c>
      <c r="E94" s="1">
        <v>12</v>
      </c>
      <c r="F94" s="1">
        <v>98</v>
      </c>
      <c r="G94" s="1">
        <v>146</v>
      </c>
    </row>
    <row r="95" spans="3:7" ht="12.75">
      <c r="C95" t="s">
        <v>176</v>
      </c>
      <c r="E95" s="1">
        <v>1</v>
      </c>
      <c r="G95" s="1">
        <v>1</v>
      </c>
    </row>
    <row r="96" spans="3:7" ht="12.75">
      <c r="C96" t="s">
        <v>178</v>
      </c>
      <c r="D96" s="1">
        <v>1</v>
      </c>
      <c r="E96" s="1">
        <v>19</v>
      </c>
      <c r="G96" s="1">
        <v>20</v>
      </c>
    </row>
    <row r="97" spans="3:7" ht="12.75">
      <c r="C97" t="s">
        <v>179</v>
      </c>
      <c r="E97" s="1">
        <v>2</v>
      </c>
      <c r="G97" s="1">
        <v>2</v>
      </c>
    </row>
    <row r="98" spans="3:7" ht="12.75">
      <c r="C98" t="s">
        <v>182</v>
      </c>
      <c r="D98" s="1">
        <v>5</v>
      </c>
      <c r="E98" s="1">
        <v>403</v>
      </c>
      <c r="F98" s="1">
        <v>74</v>
      </c>
      <c r="G98" s="1">
        <v>482</v>
      </c>
    </row>
    <row r="99" spans="3:7" ht="12.75">
      <c r="C99" t="s">
        <v>183</v>
      </c>
      <c r="E99" s="1">
        <v>169</v>
      </c>
      <c r="F99" s="1">
        <v>13</v>
      </c>
      <c r="G99" s="1">
        <v>182</v>
      </c>
    </row>
    <row r="100" spans="3:7" ht="12.75">
      <c r="C100" t="s">
        <v>184</v>
      </c>
      <c r="E100" s="1">
        <v>20</v>
      </c>
      <c r="G100" s="1">
        <v>20</v>
      </c>
    </row>
    <row r="101" spans="3:7" ht="12.75">
      <c r="C101" t="s">
        <v>188</v>
      </c>
      <c r="F101" s="1">
        <v>1</v>
      </c>
      <c r="G101" s="1">
        <v>1</v>
      </c>
    </row>
    <row r="102" spans="3:7" ht="12.75">
      <c r="C102" t="s">
        <v>190</v>
      </c>
      <c r="D102" s="1">
        <v>22</v>
      </c>
      <c r="E102" s="1">
        <v>102</v>
      </c>
      <c r="F102" s="1">
        <v>12</v>
      </c>
      <c r="G102" s="1">
        <v>136</v>
      </c>
    </row>
    <row r="103" spans="3:7" ht="12.75">
      <c r="C103" t="s">
        <v>191</v>
      </c>
      <c r="E103" s="1">
        <v>1</v>
      </c>
      <c r="G103" s="1">
        <v>1</v>
      </c>
    </row>
    <row r="104" spans="3:7" ht="12.75">
      <c r="C104" t="s">
        <v>192</v>
      </c>
      <c r="E104" s="1">
        <v>98</v>
      </c>
      <c r="G104" s="1">
        <v>98</v>
      </c>
    </row>
    <row r="105" spans="3:7" ht="12.75">
      <c r="C105" t="s">
        <v>194</v>
      </c>
      <c r="E105" s="1">
        <v>6</v>
      </c>
      <c r="G105" s="1">
        <v>6</v>
      </c>
    </row>
    <row r="106" spans="3:7" ht="12.75">
      <c r="C106" t="s">
        <v>195</v>
      </c>
      <c r="E106" s="1">
        <v>123</v>
      </c>
      <c r="G106" s="1">
        <v>123</v>
      </c>
    </row>
    <row r="107" spans="3:7" ht="12.75">
      <c r="C107" t="s">
        <v>196</v>
      </c>
      <c r="E107" s="1">
        <v>29</v>
      </c>
      <c r="G107" s="1">
        <v>29</v>
      </c>
    </row>
    <row r="108" spans="3:7" ht="12.75">
      <c r="C108" t="s">
        <v>197</v>
      </c>
      <c r="E108" s="1">
        <v>1</v>
      </c>
      <c r="G108" s="1">
        <v>1</v>
      </c>
    </row>
    <row r="109" spans="3:7" ht="12.75">
      <c r="C109" t="s">
        <v>200</v>
      </c>
      <c r="D109" s="1">
        <v>3</v>
      </c>
      <c r="E109" s="1">
        <v>117</v>
      </c>
      <c r="G109" s="1">
        <v>120</v>
      </c>
    </row>
    <row r="110" spans="3:7" ht="12.75">
      <c r="C110" t="s">
        <v>204</v>
      </c>
      <c r="E110" s="1">
        <v>267</v>
      </c>
      <c r="F110" s="1">
        <v>30</v>
      </c>
      <c r="G110" s="1">
        <v>297</v>
      </c>
    </row>
    <row r="111" spans="3:7" ht="12.75">
      <c r="C111" t="s">
        <v>205</v>
      </c>
      <c r="E111" s="1">
        <v>52</v>
      </c>
      <c r="F111" s="1">
        <v>36</v>
      </c>
      <c r="G111" s="1">
        <v>88</v>
      </c>
    </row>
    <row r="112" spans="3:7" ht="12.75">
      <c r="C112" t="s">
        <v>206</v>
      </c>
      <c r="E112" s="1">
        <v>6</v>
      </c>
      <c r="G112" s="1">
        <v>6</v>
      </c>
    </row>
    <row r="113" spans="3:7" ht="12.75">
      <c r="C113" t="s">
        <v>207</v>
      </c>
      <c r="E113" s="1">
        <v>3</v>
      </c>
      <c r="G113" s="1">
        <v>3</v>
      </c>
    </row>
    <row r="114" spans="3:7" ht="12.75">
      <c r="C114" t="s">
        <v>208</v>
      </c>
      <c r="E114" s="1">
        <v>52</v>
      </c>
      <c r="F114" s="1">
        <v>3</v>
      </c>
      <c r="G114" s="1">
        <v>55</v>
      </c>
    </row>
    <row r="115" spans="3:7" ht="12.75">
      <c r="C115" t="s">
        <v>209</v>
      </c>
      <c r="E115" s="1">
        <v>21</v>
      </c>
      <c r="G115" s="1">
        <v>21</v>
      </c>
    </row>
    <row r="116" spans="3:7" ht="12.75">
      <c r="C116" t="s">
        <v>210</v>
      </c>
      <c r="E116" s="1">
        <v>30</v>
      </c>
      <c r="G116" s="1">
        <v>30</v>
      </c>
    </row>
    <row r="117" spans="3:7" ht="12.75">
      <c r="C117" t="s">
        <v>211</v>
      </c>
      <c r="E117" s="1">
        <v>8</v>
      </c>
      <c r="F117" s="1">
        <v>4</v>
      </c>
      <c r="G117" s="1">
        <v>12</v>
      </c>
    </row>
    <row r="118" spans="3:7" ht="12.75">
      <c r="C118" t="s">
        <v>212</v>
      </c>
      <c r="E118" s="1">
        <v>3</v>
      </c>
      <c r="G118" s="1">
        <v>3</v>
      </c>
    </row>
    <row r="119" spans="3:7" ht="12.75">
      <c r="C119" t="s">
        <v>213</v>
      </c>
      <c r="E119" s="1">
        <v>11</v>
      </c>
      <c r="F119" s="1">
        <v>3</v>
      </c>
      <c r="G119" s="1">
        <v>14</v>
      </c>
    </row>
    <row r="120" spans="3:7" ht="12.75">
      <c r="C120" t="s">
        <v>214</v>
      </c>
      <c r="E120" s="1">
        <v>72</v>
      </c>
      <c r="F120" s="1">
        <v>1</v>
      </c>
      <c r="G120" s="1">
        <v>73</v>
      </c>
    </row>
    <row r="121" spans="3:7" ht="12.75">
      <c r="C121" t="s">
        <v>215</v>
      </c>
      <c r="E121" s="1">
        <v>11</v>
      </c>
      <c r="G121" s="1">
        <v>11</v>
      </c>
    </row>
    <row r="122" spans="3:7" ht="12.75">
      <c r="C122" t="s">
        <v>220</v>
      </c>
      <c r="E122" s="1">
        <v>93</v>
      </c>
      <c r="F122" s="1">
        <v>131</v>
      </c>
      <c r="G122" s="1">
        <v>224</v>
      </c>
    </row>
    <row r="123" spans="3:7" ht="12.75">
      <c r="C123" t="s">
        <v>221</v>
      </c>
      <c r="E123" s="1">
        <v>4</v>
      </c>
      <c r="G123" s="1">
        <v>4</v>
      </c>
    </row>
    <row r="124" spans="3:7" ht="12.75">
      <c r="C124" t="s">
        <v>222</v>
      </c>
      <c r="E124" s="1">
        <v>17</v>
      </c>
      <c r="G124" s="1">
        <v>17</v>
      </c>
    </row>
    <row r="125" spans="3:7" ht="12.75">
      <c r="C125" t="s">
        <v>224</v>
      </c>
      <c r="E125" s="1">
        <v>1</v>
      </c>
      <c r="G125" s="1">
        <v>1</v>
      </c>
    </row>
    <row r="126" spans="3:7" ht="12.75">
      <c r="C126" t="s">
        <v>226</v>
      </c>
      <c r="E126" s="1">
        <v>27</v>
      </c>
      <c r="G126" s="1">
        <v>27</v>
      </c>
    </row>
    <row r="127" spans="3:7" ht="12.75">
      <c r="C127" t="s">
        <v>229</v>
      </c>
      <c r="E127" s="1">
        <v>19</v>
      </c>
      <c r="G127" s="1">
        <v>19</v>
      </c>
    </row>
    <row r="128" spans="3:7" ht="12.75">
      <c r="C128" t="s">
        <v>231</v>
      </c>
      <c r="D128" s="1">
        <v>1</v>
      </c>
      <c r="E128" s="1">
        <v>99</v>
      </c>
      <c r="G128" s="1">
        <v>100</v>
      </c>
    </row>
    <row r="129" spans="3:7" ht="12.75">
      <c r="C129" s="40" t="s">
        <v>39</v>
      </c>
      <c r="D129" s="10">
        <v>147</v>
      </c>
      <c r="E129" s="10">
        <v>5752</v>
      </c>
      <c r="F129" s="10">
        <v>732</v>
      </c>
      <c r="G129" s="10">
        <v>6631</v>
      </c>
    </row>
  </sheetData>
  <mergeCells count="2">
    <mergeCell ref="C3:G3"/>
    <mergeCell ref="D5:F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C3:M67"/>
  <sheetViews>
    <sheetView workbookViewId="0" topLeftCell="A1">
      <selection activeCell="A1" sqref="A1"/>
    </sheetView>
  </sheetViews>
  <sheetFormatPr defaultColWidth="9.140625" defaultRowHeight="12.75"/>
  <cols>
    <col min="3" max="3" width="14.57421875" style="0" customWidth="1"/>
    <col min="4" max="12" width="9.140625" style="1" customWidth="1"/>
    <col min="13" max="13" width="11.57421875" style="1" customWidth="1"/>
  </cols>
  <sheetData>
    <row r="3" spans="3:13" ht="15.75">
      <c r="C3" s="125" t="s">
        <v>374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4:12" ht="12.75">
      <c r="D5" s="123" t="s">
        <v>33</v>
      </c>
      <c r="E5" s="123"/>
      <c r="F5" s="123"/>
      <c r="G5" s="123"/>
      <c r="H5" s="123"/>
      <c r="I5" s="123"/>
      <c r="J5" s="123"/>
      <c r="K5" s="123"/>
      <c r="L5" s="123"/>
    </row>
    <row r="6" spans="3:13" ht="12.75">
      <c r="C6" s="10" t="s">
        <v>336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39</v>
      </c>
    </row>
    <row r="7" spans="3:13" ht="12.75">
      <c r="C7" t="s">
        <v>251</v>
      </c>
      <c r="D7" s="1">
        <v>62</v>
      </c>
      <c r="E7" s="1">
        <v>4</v>
      </c>
      <c r="F7" s="1">
        <v>13</v>
      </c>
      <c r="G7" s="1">
        <v>11</v>
      </c>
      <c r="H7" s="1">
        <v>3</v>
      </c>
      <c r="M7" s="1">
        <v>93</v>
      </c>
    </row>
    <row r="8" spans="3:13" ht="12.75">
      <c r="C8" t="s">
        <v>1</v>
      </c>
      <c r="D8" s="1">
        <v>328</v>
      </c>
      <c r="E8" s="1">
        <v>177</v>
      </c>
      <c r="F8" s="1">
        <v>306</v>
      </c>
      <c r="G8" s="1">
        <v>179</v>
      </c>
      <c r="H8" s="1">
        <v>55</v>
      </c>
      <c r="I8" s="1">
        <v>33</v>
      </c>
      <c r="J8" s="1">
        <v>8</v>
      </c>
      <c r="K8" s="1">
        <v>1</v>
      </c>
      <c r="L8" s="1">
        <v>1</v>
      </c>
      <c r="M8" s="1">
        <v>1088</v>
      </c>
    </row>
    <row r="9" spans="3:13" ht="12.75">
      <c r="C9" t="s">
        <v>252</v>
      </c>
      <c r="D9" s="1">
        <v>20</v>
      </c>
      <c r="E9" s="1">
        <v>2</v>
      </c>
      <c r="F9" s="1">
        <v>7</v>
      </c>
      <c r="G9" s="1">
        <v>2</v>
      </c>
      <c r="M9" s="1">
        <v>31</v>
      </c>
    </row>
    <row r="10" spans="3:13" ht="12.75">
      <c r="C10" t="s">
        <v>253</v>
      </c>
      <c r="D10" s="1">
        <v>2</v>
      </c>
      <c r="E10" s="1">
        <v>3</v>
      </c>
      <c r="F10" s="1">
        <v>2</v>
      </c>
      <c r="G10" s="1">
        <v>3</v>
      </c>
      <c r="H10" s="1">
        <v>4</v>
      </c>
      <c r="M10" s="1">
        <v>14</v>
      </c>
    </row>
    <row r="11" spans="3:13" ht="12.75">
      <c r="C11" t="s">
        <v>254</v>
      </c>
      <c r="D11" s="1">
        <v>4</v>
      </c>
      <c r="M11" s="1">
        <v>4</v>
      </c>
    </row>
    <row r="12" spans="3:13" ht="12.75">
      <c r="C12" t="s">
        <v>255</v>
      </c>
      <c r="D12" s="1">
        <v>108</v>
      </c>
      <c r="E12" s="1">
        <v>10</v>
      </c>
      <c r="F12" s="1">
        <v>2</v>
      </c>
      <c r="M12" s="1">
        <v>120</v>
      </c>
    </row>
    <row r="13" spans="3:13" ht="12.75">
      <c r="C13" t="s">
        <v>256</v>
      </c>
      <c r="D13" s="1">
        <v>1</v>
      </c>
      <c r="M13" s="1">
        <v>1</v>
      </c>
    </row>
    <row r="14" spans="3:13" ht="12.75">
      <c r="C14" t="s">
        <v>257</v>
      </c>
      <c r="D14" s="1">
        <v>31</v>
      </c>
      <c r="E14" s="1">
        <v>4</v>
      </c>
      <c r="F14" s="1">
        <v>7</v>
      </c>
      <c r="G14" s="1">
        <v>3</v>
      </c>
      <c r="M14" s="1">
        <v>45</v>
      </c>
    </row>
    <row r="15" spans="3:13" ht="12.75">
      <c r="C15" t="s">
        <v>258</v>
      </c>
      <c r="D15" s="1">
        <v>41</v>
      </c>
      <c r="E15" s="1">
        <v>4</v>
      </c>
      <c r="F15" s="1">
        <v>6</v>
      </c>
      <c r="M15" s="1">
        <v>51</v>
      </c>
    </row>
    <row r="16" spans="3:13" ht="12.75">
      <c r="C16" t="s">
        <v>259</v>
      </c>
      <c r="D16" s="1">
        <v>9</v>
      </c>
      <c r="F16" s="1">
        <v>36</v>
      </c>
      <c r="G16" s="1">
        <v>39</v>
      </c>
      <c r="H16" s="1">
        <v>18</v>
      </c>
      <c r="I16" s="1">
        <v>6</v>
      </c>
      <c r="J16" s="1">
        <v>3</v>
      </c>
      <c r="M16" s="1">
        <v>111</v>
      </c>
    </row>
    <row r="17" spans="3:13" ht="12.75">
      <c r="C17" t="s">
        <v>260</v>
      </c>
      <c r="F17" s="1">
        <v>1</v>
      </c>
      <c r="G17" s="1">
        <v>1</v>
      </c>
      <c r="M17" s="1">
        <v>2</v>
      </c>
    </row>
    <row r="18" spans="3:13" ht="12.75">
      <c r="C18" t="s">
        <v>261</v>
      </c>
      <c r="D18" s="1">
        <v>2</v>
      </c>
      <c r="F18" s="1">
        <v>2</v>
      </c>
      <c r="I18" s="1">
        <v>4</v>
      </c>
      <c r="J18" s="1">
        <v>1</v>
      </c>
      <c r="K18" s="1">
        <v>1</v>
      </c>
      <c r="M18" s="1">
        <v>10</v>
      </c>
    </row>
    <row r="19" spans="3:13" ht="12.75">
      <c r="C19" t="s">
        <v>262</v>
      </c>
      <c r="D19" s="1">
        <v>114</v>
      </c>
      <c r="E19" s="1">
        <v>5</v>
      </c>
      <c r="F19" s="1">
        <v>9</v>
      </c>
      <c r="G19" s="1">
        <v>2</v>
      </c>
      <c r="M19" s="1">
        <v>130</v>
      </c>
    </row>
    <row r="20" spans="3:13" ht="12.75">
      <c r="C20" t="s">
        <v>263</v>
      </c>
      <c r="D20" s="1">
        <v>14</v>
      </c>
      <c r="M20" s="1">
        <v>14</v>
      </c>
    </row>
    <row r="21" spans="3:13" ht="12.75">
      <c r="C21" t="s">
        <v>264</v>
      </c>
      <c r="D21" s="1">
        <v>71</v>
      </c>
      <c r="E21" s="1">
        <v>22</v>
      </c>
      <c r="F21" s="1">
        <v>29</v>
      </c>
      <c r="G21" s="1">
        <v>1</v>
      </c>
      <c r="M21" s="1">
        <v>123</v>
      </c>
    </row>
    <row r="22" spans="3:13" ht="12.75">
      <c r="C22" t="s">
        <v>265</v>
      </c>
      <c r="D22" s="1">
        <v>15</v>
      </c>
      <c r="E22" s="1">
        <v>1</v>
      </c>
      <c r="F22" s="1">
        <v>2</v>
      </c>
      <c r="G22" s="1">
        <v>1</v>
      </c>
      <c r="M22" s="1">
        <v>19</v>
      </c>
    </row>
    <row r="23" spans="3:13" ht="12.75">
      <c r="C23" t="s">
        <v>266</v>
      </c>
      <c r="D23" s="1">
        <v>28</v>
      </c>
      <c r="E23" s="1">
        <v>2</v>
      </c>
      <c r="M23" s="1">
        <v>30</v>
      </c>
    </row>
    <row r="24" spans="3:13" ht="12.75">
      <c r="C24" t="s">
        <v>267</v>
      </c>
      <c r="D24" s="1">
        <v>6</v>
      </c>
      <c r="F24" s="1">
        <v>1</v>
      </c>
      <c r="M24" s="1">
        <v>7</v>
      </c>
    </row>
    <row r="25" spans="3:13" ht="12.75">
      <c r="C25" t="s">
        <v>13</v>
      </c>
      <c r="D25" s="1">
        <v>78</v>
      </c>
      <c r="E25" s="1">
        <v>74</v>
      </c>
      <c r="F25" s="1">
        <v>22</v>
      </c>
      <c r="M25" s="1">
        <v>174</v>
      </c>
    </row>
    <row r="26" spans="3:13" ht="12.75">
      <c r="C26" t="s">
        <v>268</v>
      </c>
      <c r="F26" s="1">
        <v>1</v>
      </c>
      <c r="M26" s="1">
        <v>1</v>
      </c>
    </row>
    <row r="27" spans="3:13" ht="12.75">
      <c r="C27" t="s">
        <v>269</v>
      </c>
      <c r="D27" s="1">
        <v>22</v>
      </c>
      <c r="M27" s="1">
        <v>22</v>
      </c>
    </row>
    <row r="28" spans="3:13" ht="12.75">
      <c r="C28" t="s">
        <v>270</v>
      </c>
      <c r="D28" s="1">
        <v>9</v>
      </c>
      <c r="F28" s="1">
        <v>1</v>
      </c>
      <c r="J28" s="1">
        <v>1</v>
      </c>
      <c r="M28" s="1">
        <v>11</v>
      </c>
    </row>
    <row r="29" spans="3:13" ht="12.75">
      <c r="C29" t="s">
        <v>271</v>
      </c>
      <c r="D29" s="1">
        <v>5</v>
      </c>
      <c r="E29" s="1">
        <v>9</v>
      </c>
      <c r="F29" s="1">
        <v>9</v>
      </c>
      <c r="G29" s="1">
        <v>7</v>
      </c>
      <c r="H29" s="1">
        <v>1</v>
      </c>
      <c r="M29" s="1">
        <v>31</v>
      </c>
    </row>
    <row r="30" spans="3:13" ht="12.75">
      <c r="C30" t="s">
        <v>272</v>
      </c>
      <c r="D30" s="1">
        <v>20</v>
      </c>
      <c r="E30" s="1">
        <v>1</v>
      </c>
      <c r="F30" s="1">
        <v>1</v>
      </c>
      <c r="M30" s="1">
        <v>22</v>
      </c>
    </row>
    <row r="31" spans="3:13" ht="12.75">
      <c r="C31" t="s">
        <v>2</v>
      </c>
      <c r="D31" s="1">
        <v>54</v>
      </c>
      <c r="E31" s="1">
        <v>32</v>
      </c>
      <c r="F31" s="1">
        <v>89</v>
      </c>
      <c r="G31" s="1">
        <v>59</v>
      </c>
      <c r="H31" s="1">
        <v>24</v>
      </c>
      <c r="I31" s="1">
        <v>3</v>
      </c>
      <c r="J31" s="1">
        <v>1</v>
      </c>
      <c r="M31" s="1">
        <v>262</v>
      </c>
    </row>
    <row r="32" spans="3:13" ht="12.75">
      <c r="C32" t="s">
        <v>273</v>
      </c>
      <c r="D32" s="1">
        <v>20</v>
      </c>
      <c r="E32" s="1">
        <v>4</v>
      </c>
      <c r="F32" s="1">
        <v>5</v>
      </c>
      <c r="G32" s="1">
        <v>1</v>
      </c>
      <c r="M32" s="1">
        <v>30</v>
      </c>
    </row>
    <row r="33" spans="3:13" ht="12.75">
      <c r="C33" t="s">
        <v>11</v>
      </c>
      <c r="D33" s="1">
        <v>5</v>
      </c>
      <c r="E33" s="1">
        <v>13</v>
      </c>
      <c r="F33" s="1">
        <v>57</v>
      </c>
      <c r="G33" s="1">
        <v>58</v>
      </c>
      <c r="H33" s="1">
        <v>47</v>
      </c>
      <c r="I33" s="1">
        <v>31</v>
      </c>
      <c r="J33" s="1">
        <v>13</v>
      </c>
      <c r="K33" s="1">
        <v>5</v>
      </c>
      <c r="L33" s="1">
        <v>3</v>
      </c>
      <c r="M33" s="1">
        <v>232</v>
      </c>
    </row>
    <row r="34" spans="3:13" ht="12.75">
      <c r="C34" t="s">
        <v>274</v>
      </c>
      <c r="D34" s="1">
        <v>21</v>
      </c>
      <c r="E34" s="1">
        <v>5</v>
      </c>
      <c r="F34" s="1">
        <v>14</v>
      </c>
      <c r="G34" s="1">
        <v>6</v>
      </c>
      <c r="H34" s="1">
        <v>1</v>
      </c>
      <c r="M34" s="1">
        <v>47</v>
      </c>
    </row>
    <row r="35" spans="3:13" ht="12.75">
      <c r="C35" t="s">
        <v>275</v>
      </c>
      <c r="D35" s="1">
        <v>3</v>
      </c>
      <c r="M35" s="1">
        <v>3</v>
      </c>
    </row>
    <row r="36" spans="3:13" ht="12.75">
      <c r="C36" t="s">
        <v>276</v>
      </c>
      <c r="F36" s="1">
        <v>1</v>
      </c>
      <c r="M36" s="1">
        <v>1</v>
      </c>
    </row>
    <row r="37" spans="3:13" ht="12.75">
      <c r="C37" t="s">
        <v>277</v>
      </c>
      <c r="D37" s="1">
        <v>19</v>
      </c>
      <c r="E37" s="1">
        <v>5</v>
      </c>
      <c r="F37" s="1">
        <v>6</v>
      </c>
      <c r="M37" s="1">
        <v>30</v>
      </c>
    </row>
    <row r="38" spans="3:13" ht="12.75">
      <c r="C38" t="s">
        <v>278</v>
      </c>
      <c r="D38" s="1">
        <v>60</v>
      </c>
      <c r="E38" s="1">
        <v>6</v>
      </c>
      <c r="F38" s="1">
        <v>3</v>
      </c>
      <c r="G38" s="1">
        <v>1</v>
      </c>
      <c r="H38" s="1">
        <v>3</v>
      </c>
      <c r="M38" s="1">
        <v>73</v>
      </c>
    </row>
    <row r="39" spans="3:13" ht="12.75">
      <c r="C39" t="s">
        <v>279</v>
      </c>
      <c r="D39" s="1">
        <v>15</v>
      </c>
      <c r="M39" s="1">
        <v>15</v>
      </c>
    </row>
    <row r="40" spans="3:13" ht="12.75">
      <c r="C40" t="s">
        <v>280</v>
      </c>
      <c r="D40" s="1">
        <v>5</v>
      </c>
      <c r="E40" s="1">
        <v>2</v>
      </c>
      <c r="F40" s="1">
        <v>3</v>
      </c>
      <c r="G40" s="1">
        <v>1</v>
      </c>
      <c r="M40" s="1">
        <v>11</v>
      </c>
    </row>
    <row r="41" spans="3:13" ht="12.75">
      <c r="C41" t="s">
        <v>4</v>
      </c>
      <c r="D41" s="1">
        <v>91</v>
      </c>
      <c r="E41" s="1">
        <v>141</v>
      </c>
      <c r="F41" s="1">
        <v>263</v>
      </c>
      <c r="G41" s="1">
        <v>21</v>
      </c>
      <c r="H41" s="1">
        <v>2</v>
      </c>
      <c r="M41" s="1">
        <v>518</v>
      </c>
    </row>
    <row r="42" spans="3:13" ht="12.75">
      <c r="C42" t="s">
        <v>281</v>
      </c>
      <c r="D42" s="1">
        <v>12</v>
      </c>
      <c r="E42" s="1">
        <v>1</v>
      </c>
      <c r="F42" s="1">
        <v>1</v>
      </c>
      <c r="M42" s="1">
        <v>14</v>
      </c>
    </row>
    <row r="43" spans="3:13" ht="12.75">
      <c r="C43" t="s">
        <v>282</v>
      </c>
      <c r="D43" s="1">
        <v>2</v>
      </c>
      <c r="E43" s="1">
        <v>2</v>
      </c>
      <c r="F43" s="1">
        <v>15</v>
      </c>
      <c r="G43" s="1">
        <v>10</v>
      </c>
      <c r="H43" s="1">
        <v>2</v>
      </c>
      <c r="I43" s="1">
        <v>1</v>
      </c>
      <c r="J43" s="1">
        <v>2</v>
      </c>
      <c r="M43" s="1">
        <v>34</v>
      </c>
    </row>
    <row r="44" spans="3:13" ht="12.75">
      <c r="C44" t="s">
        <v>283</v>
      </c>
      <c r="D44" s="1">
        <v>10</v>
      </c>
      <c r="E44" s="1">
        <v>6</v>
      </c>
      <c r="F44" s="1">
        <v>5</v>
      </c>
      <c r="M44" s="1">
        <v>21</v>
      </c>
    </row>
    <row r="45" spans="3:13" ht="12.75">
      <c r="C45" t="s">
        <v>284</v>
      </c>
      <c r="F45" s="1">
        <v>1</v>
      </c>
      <c r="M45" s="1">
        <v>1</v>
      </c>
    </row>
    <row r="46" spans="3:13" ht="12.75">
      <c r="C46" t="s">
        <v>6</v>
      </c>
      <c r="D46" s="1">
        <v>77</v>
      </c>
      <c r="E46" s="1">
        <v>86</v>
      </c>
      <c r="F46" s="1">
        <v>177</v>
      </c>
      <c r="G46" s="1">
        <v>94</v>
      </c>
      <c r="H46" s="1">
        <v>9</v>
      </c>
      <c r="I46" s="1">
        <v>4</v>
      </c>
      <c r="J46" s="1">
        <v>1</v>
      </c>
      <c r="K46" s="1">
        <v>1</v>
      </c>
      <c r="M46" s="1">
        <v>449</v>
      </c>
    </row>
    <row r="47" spans="3:13" ht="12.75">
      <c r="C47" t="s">
        <v>7</v>
      </c>
      <c r="D47" s="1">
        <v>78</v>
      </c>
      <c r="E47" s="1">
        <v>121</v>
      </c>
      <c r="F47" s="1">
        <v>359</v>
      </c>
      <c r="G47" s="1">
        <v>241</v>
      </c>
      <c r="H47" s="1">
        <v>22</v>
      </c>
      <c r="I47" s="1">
        <v>1</v>
      </c>
      <c r="M47" s="1">
        <v>822</v>
      </c>
    </row>
    <row r="48" spans="3:13" ht="12.75">
      <c r="C48" t="s">
        <v>8</v>
      </c>
      <c r="D48" s="1">
        <v>58</v>
      </c>
      <c r="E48" s="1">
        <v>9</v>
      </c>
      <c r="F48" s="1">
        <v>8</v>
      </c>
      <c r="G48" s="1">
        <v>13</v>
      </c>
      <c r="H48" s="1">
        <v>7</v>
      </c>
      <c r="I48" s="1">
        <v>12</v>
      </c>
      <c r="J48" s="1">
        <v>3</v>
      </c>
      <c r="M48" s="1">
        <v>110</v>
      </c>
    </row>
    <row r="49" spans="3:13" ht="12.75">
      <c r="C49" t="s">
        <v>285</v>
      </c>
      <c r="E49" s="1">
        <v>4</v>
      </c>
      <c r="F49" s="1">
        <v>16</v>
      </c>
      <c r="G49" s="1">
        <v>13</v>
      </c>
      <c r="H49" s="1">
        <v>10</v>
      </c>
      <c r="I49" s="1">
        <v>6</v>
      </c>
      <c r="K49" s="1">
        <v>2</v>
      </c>
      <c r="L49" s="1">
        <v>3</v>
      </c>
      <c r="M49" s="1">
        <v>54</v>
      </c>
    </row>
    <row r="50" spans="3:13" ht="12.75">
      <c r="C50" t="s">
        <v>12</v>
      </c>
      <c r="D50" s="1">
        <v>74</v>
      </c>
      <c r="E50" s="1">
        <v>17</v>
      </c>
      <c r="F50" s="1">
        <v>52</v>
      </c>
      <c r="G50" s="1">
        <v>23</v>
      </c>
      <c r="H50" s="1">
        <v>6</v>
      </c>
      <c r="I50" s="1">
        <v>4</v>
      </c>
      <c r="M50" s="1">
        <v>176</v>
      </c>
    </row>
    <row r="51" spans="3:13" ht="12.75">
      <c r="C51" t="s">
        <v>286</v>
      </c>
      <c r="D51" s="1">
        <v>25</v>
      </c>
      <c r="E51" s="1">
        <v>9</v>
      </c>
      <c r="F51" s="1">
        <v>10</v>
      </c>
      <c r="G51" s="1">
        <v>18</v>
      </c>
      <c r="H51" s="1">
        <v>4</v>
      </c>
      <c r="M51" s="1">
        <v>66</v>
      </c>
    </row>
    <row r="52" spans="3:13" ht="12.75">
      <c r="C52" t="s">
        <v>10</v>
      </c>
      <c r="D52" s="1">
        <v>8</v>
      </c>
      <c r="E52" s="1">
        <v>5</v>
      </c>
      <c r="F52" s="1">
        <v>6</v>
      </c>
      <c r="G52" s="1">
        <v>2</v>
      </c>
      <c r="H52" s="1">
        <v>1</v>
      </c>
      <c r="M52" s="1">
        <v>22</v>
      </c>
    </row>
    <row r="53" spans="3:13" ht="12.75">
      <c r="C53" t="s">
        <v>3</v>
      </c>
      <c r="D53" s="1">
        <v>357</v>
      </c>
      <c r="E53" s="1">
        <v>85</v>
      </c>
      <c r="F53" s="1">
        <v>102</v>
      </c>
      <c r="G53" s="1">
        <v>104</v>
      </c>
      <c r="H53" s="1">
        <v>106</v>
      </c>
      <c r="I53" s="1">
        <v>62</v>
      </c>
      <c r="J53" s="1">
        <v>27</v>
      </c>
      <c r="K53" s="1">
        <v>11</v>
      </c>
      <c r="L53" s="1">
        <v>12</v>
      </c>
      <c r="M53" s="1">
        <v>866</v>
      </c>
    </row>
    <row r="54" spans="3:13" ht="12.75">
      <c r="C54" t="s">
        <v>287</v>
      </c>
      <c r="D54" s="1">
        <v>3</v>
      </c>
      <c r="E54" s="1">
        <v>1</v>
      </c>
      <c r="F54" s="1">
        <v>3</v>
      </c>
      <c r="G54" s="1">
        <v>1</v>
      </c>
      <c r="H54" s="1">
        <v>2</v>
      </c>
      <c r="I54" s="1">
        <v>2</v>
      </c>
      <c r="M54" s="1">
        <v>12</v>
      </c>
    </row>
    <row r="55" spans="3:13" ht="12.75">
      <c r="C55" t="s">
        <v>288</v>
      </c>
      <c r="D55" s="1">
        <v>2</v>
      </c>
      <c r="E55" s="1">
        <v>1</v>
      </c>
      <c r="F55" s="1">
        <v>4</v>
      </c>
      <c r="G55" s="1">
        <v>6</v>
      </c>
      <c r="H55" s="1">
        <v>8</v>
      </c>
      <c r="I55" s="1">
        <v>4</v>
      </c>
      <c r="J55" s="1">
        <v>7</v>
      </c>
      <c r="K55" s="1">
        <v>8</v>
      </c>
      <c r="L55" s="1">
        <v>5</v>
      </c>
      <c r="M55" s="1">
        <v>45</v>
      </c>
    </row>
    <row r="56" spans="3:13" ht="12.75">
      <c r="C56" t="s">
        <v>209</v>
      </c>
      <c r="D56" s="1">
        <v>1</v>
      </c>
      <c r="E56" s="1">
        <v>1</v>
      </c>
      <c r="F56" s="1">
        <v>10</v>
      </c>
      <c r="G56" s="1">
        <v>4</v>
      </c>
      <c r="H56" s="1">
        <v>3</v>
      </c>
      <c r="I56" s="1">
        <v>1</v>
      </c>
      <c r="L56" s="1">
        <v>1</v>
      </c>
      <c r="M56" s="1">
        <v>21</v>
      </c>
    </row>
    <row r="57" spans="3:13" ht="12.75">
      <c r="C57" t="s">
        <v>289</v>
      </c>
      <c r="D57" s="1">
        <v>8</v>
      </c>
      <c r="H57" s="1">
        <v>1</v>
      </c>
      <c r="M57" s="1">
        <v>9</v>
      </c>
    </row>
    <row r="58" spans="3:13" ht="12.75">
      <c r="C58" t="s">
        <v>290</v>
      </c>
      <c r="D58" s="1">
        <v>15</v>
      </c>
      <c r="M58" s="1">
        <v>15</v>
      </c>
    </row>
    <row r="59" spans="3:13" ht="12.75">
      <c r="C59" t="s">
        <v>291</v>
      </c>
      <c r="D59" s="1">
        <v>2</v>
      </c>
      <c r="G59" s="1">
        <v>1</v>
      </c>
      <c r="M59" s="1">
        <v>3</v>
      </c>
    </row>
    <row r="60" spans="3:13" ht="12.75">
      <c r="C60" t="s">
        <v>292</v>
      </c>
      <c r="D60" s="1">
        <v>6</v>
      </c>
      <c r="M60" s="1">
        <v>6</v>
      </c>
    </row>
    <row r="61" spans="3:13" ht="12.75">
      <c r="C61" t="s">
        <v>293</v>
      </c>
      <c r="D61" s="1">
        <v>35</v>
      </c>
      <c r="E61" s="1">
        <v>7</v>
      </c>
      <c r="F61" s="1">
        <v>5</v>
      </c>
      <c r="G61" s="1">
        <v>4</v>
      </c>
      <c r="M61" s="1">
        <v>51</v>
      </c>
    </row>
    <row r="62" spans="3:13" ht="12.75">
      <c r="C62" t="s">
        <v>5</v>
      </c>
      <c r="D62" s="1">
        <v>27</v>
      </c>
      <c r="E62" s="1">
        <v>19</v>
      </c>
      <c r="F62" s="1">
        <v>74</v>
      </c>
      <c r="G62" s="1">
        <v>76</v>
      </c>
      <c r="H62" s="1">
        <v>18</v>
      </c>
      <c r="I62" s="1">
        <v>4</v>
      </c>
      <c r="J62" s="1">
        <v>1</v>
      </c>
      <c r="M62" s="1">
        <v>219</v>
      </c>
    </row>
    <row r="63" spans="3:13" ht="12.75">
      <c r="C63" t="s">
        <v>294</v>
      </c>
      <c r="E63" s="1">
        <v>1</v>
      </c>
      <c r="M63" s="1">
        <v>1</v>
      </c>
    </row>
    <row r="64" spans="3:13" ht="12.75">
      <c r="C64" t="s">
        <v>9</v>
      </c>
      <c r="D64" s="1">
        <v>34</v>
      </c>
      <c r="E64" s="1">
        <v>9</v>
      </c>
      <c r="F64" s="1">
        <v>23</v>
      </c>
      <c r="G64" s="1">
        <v>27</v>
      </c>
      <c r="H64" s="1">
        <v>16</v>
      </c>
      <c r="I64" s="1">
        <v>5</v>
      </c>
      <c r="J64" s="1">
        <v>11</v>
      </c>
      <c r="K64" s="1">
        <v>2</v>
      </c>
      <c r="M64" s="1">
        <v>127</v>
      </c>
    </row>
    <row r="65" spans="3:13" ht="12.75">
      <c r="C65" t="s">
        <v>215</v>
      </c>
      <c r="D65" s="1">
        <v>8</v>
      </c>
      <c r="E65" s="1">
        <v>1</v>
      </c>
      <c r="F65" s="1">
        <v>1</v>
      </c>
      <c r="G65" s="1">
        <v>1</v>
      </c>
      <c r="M65" s="1">
        <v>11</v>
      </c>
    </row>
    <row r="66" spans="3:13" ht="12.75">
      <c r="C66" t="s">
        <v>295</v>
      </c>
      <c r="D66" s="1">
        <v>33</v>
      </c>
      <c r="F66" s="1">
        <v>11</v>
      </c>
      <c r="G66" s="1">
        <v>44</v>
      </c>
      <c r="H66" s="1">
        <v>11</v>
      </c>
      <c r="I66" s="1">
        <v>1</v>
      </c>
      <c r="M66" s="1">
        <v>100</v>
      </c>
    </row>
    <row r="67" spans="3:13" ht="12.75">
      <c r="C67" s="40" t="s">
        <v>39</v>
      </c>
      <c r="D67" s="10">
        <v>2158</v>
      </c>
      <c r="E67" s="10">
        <v>911</v>
      </c>
      <c r="F67" s="10">
        <v>1781</v>
      </c>
      <c r="G67" s="10">
        <v>1078</v>
      </c>
      <c r="H67" s="10">
        <v>384</v>
      </c>
      <c r="I67" s="10">
        <v>184</v>
      </c>
      <c r="J67" s="10">
        <v>79</v>
      </c>
      <c r="K67" s="10">
        <v>31</v>
      </c>
      <c r="L67" s="10">
        <v>25</v>
      </c>
      <c r="M67" s="10">
        <v>6631</v>
      </c>
    </row>
  </sheetData>
  <mergeCells count="2">
    <mergeCell ref="D5:L5"/>
    <mergeCell ref="C3:M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C3:M33"/>
  <sheetViews>
    <sheetView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4.28125" style="1" customWidth="1"/>
    <col min="5" max="13" width="13.57421875" style="1" customWidth="1"/>
  </cols>
  <sheetData>
    <row r="3" spans="3:13" ht="15.75">
      <c r="C3" s="125" t="s">
        <v>376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3:13" ht="12.75">
      <c r="C5" s="40"/>
      <c r="D5" s="123" t="s">
        <v>296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3:13" s="67" customFormat="1" ht="38.25">
      <c r="C6" s="69" t="s">
        <v>238</v>
      </c>
      <c r="D6" s="69" t="s">
        <v>297</v>
      </c>
      <c r="E6" s="69" t="s">
        <v>298</v>
      </c>
      <c r="F6" s="69" t="s">
        <v>299</v>
      </c>
      <c r="G6" s="69" t="s">
        <v>300</v>
      </c>
      <c r="H6" s="69" t="s">
        <v>301</v>
      </c>
      <c r="I6" s="69" t="s">
        <v>302</v>
      </c>
      <c r="J6" s="69" t="s">
        <v>303</v>
      </c>
      <c r="K6" s="69" t="s">
        <v>304</v>
      </c>
      <c r="L6" s="69" t="s">
        <v>305</v>
      </c>
      <c r="M6" s="69" t="s">
        <v>39</v>
      </c>
    </row>
    <row r="7" spans="3:13" ht="12.75">
      <c r="C7" t="s">
        <v>23</v>
      </c>
      <c r="D7" s="1">
        <v>241</v>
      </c>
      <c r="I7" s="1">
        <v>98</v>
      </c>
      <c r="J7" s="1">
        <v>127</v>
      </c>
      <c r="K7" s="1">
        <v>1</v>
      </c>
      <c r="L7" s="1">
        <v>1691</v>
      </c>
      <c r="M7" s="10">
        <v>2158</v>
      </c>
    </row>
    <row r="8" spans="3:13" ht="12.75">
      <c r="C8" t="s">
        <v>24</v>
      </c>
      <c r="D8" s="1">
        <v>459</v>
      </c>
      <c r="F8" s="1">
        <v>1</v>
      </c>
      <c r="G8" s="1">
        <v>4</v>
      </c>
      <c r="H8" s="1">
        <v>8</v>
      </c>
      <c r="I8" s="1">
        <v>21</v>
      </c>
      <c r="J8" s="1">
        <v>221</v>
      </c>
      <c r="K8" s="1">
        <v>1</v>
      </c>
      <c r="L8" s="1">
        <v>196</v>
      </c>
      <c r="M8" s="10">
        <v>911</v>
      </c>
    </row>
    <row r="9" spans="3:13" ht="12.75">
      <c r="C9" t="s">
        <v>25</v>
      </c>
      <c r="D9" s="1">
        <v>1348</v>
      </c>
      <c r="E9" s="1">
        <v>3</v>
      </c>
      <c r="F9" s="1">
        <v>14</v>
      </c>
      <c r="G9" s="1">
        <v>22</v>
      </c>
      <c r="H9" s="1">
        <v>33</v>
      </c>
      <c r="I9" s="1">
        <v>5</v>
      </c>
      <c r="J9" s="1">
        <v>338</v>
      </c>
      <c r="K9" s="1">
        <v>10</v>
      </c>
      <c r="L9" s="1">
        <v>8</v>
      </c>
      <c r="M9" s="10">
        <v>1781</v>
      </c>
    </row>
    <row r="10" spans="3:13" ht="12.75">
      <c r="C10" t="s">
        <v>26</v>
      </c>
      <c r="D10" s="1">
        <v>965</v>
      </c>
      <c r="E10" s="1">
        <v>5</v>
      </c>
      <c r="F10" s="1">
        <v>9</v>
      </c>
      <c r="G10" s="1">
        <v>49</v>
      </c>
      <c r="H10" s="1">
        <v>23</v>
      </c>
      <c r="J10" s="1">
        <v>23</v>
      </c>
      <c r="K10" s="1">
        <v>4</v>
      </c>
      <c r="M10" s="10">
        <v>1078</v>
      </c>
    </row>
    <row r="11" spans="3:13" ht="12.75">
      <c r="C11" t="s">
        <v>27</v>
      </c>
      <c r="D11" s="1">
        <v>306</v>
      </c>
      <c r="E11" s="1">
        <v>10</v>
      </c>
      <c r="F11" s="1">
        <v>6</v>
      </c>
      <c r="G11" s="1">
        <v>46</v>
      </c>
      <c r="H11" s="1">
        <v>12</v>
      </c>
      <c r="J11" s="1">
        <v>1</v>
      </c>
      <c r="K11" s="1">
        <v>3</v>
      </c>
      <c r="M11" s="10">
        <v>384</v>
      </c>
    </row>
    <row r="12" spans="3:13" ht="12.75">
      <c r="C12" t="s">
        <v>28</v>
      </c>
      <c r="D12" s="1">
        <v>125</v>
      </c>
      <c r="E12" s="1">
        <v>14</v>
      </c>
      <c r="F12" s="1">
        <v>1</v>
      </c>
      <c r="G12" s="1">
        <v>35</v>
      </c>
      <c r="H12" s="1">
        <v>8</v>
      </c>
      <c r="K12" s="1">
        <v>1</v>
      </c>
      <c r="M12" s="10">
        <v>184</v>
      </c>
    </row>
    <row r="13" spans="3:13" ht="12.75">
      <c r="C13" t="s">
        <v>29</v>
      </c>
      <c r="D13" s="1">
        <v>46</v>
      </c>
      <c r="E13" s="1">
        <v>10</v>
      </c>
      <c r="F13" s="1">
        <v>2</v>
      </c>
      <c r="G13" s="1">
        <v>20</v>
      </c>
      <c r="H13" s="1">
        <v>1</v>
      </c>
      <c r="M13" s="10">
        <v>79</v>
      </c>
    </row>
    <row r="14" spans="3:13" ht="12.75">
      <c r="C14" t="s">
        <v>30</v>
      </c>
      <c r="D14" s="1">
        <v>17</v>
      </c>
      <c r="E14" s="1">
        <v>5</v>
      </c>
      <c r="G14" s="1">
        <v>6</v>
      </c>
      <c r="H14" s="1">
        <v>3</v>
      </c>
      <c r="M14" s="10">
        <v>31</v>
      </c>
    </row>
    <row r="15" spans="3:13" ht="12.75">
      <c r="C15" t="s">
        <v>31</v>
      </c>
      <c r="D15" s="1">
        <v>12</v>
      </c>
      <c r="E15" s="1">
        <v>7</v>
      </c>
      <c r="G15" s="1">
        <v>4</v>
      </c>
      <c r="H15" s="1">
        <v>1</v>
      </c>
      <c r="K15" s="1">
        <v>1</v>
      </c>
      <c r="M15" s="10">
        <v>25</v>
      </c>
    </row>
    <row r="16" spans="3:13" ht="12.75">
      <c r="C16" s="40" t="s">
        <v>39</v>
      </c>
      <c r="D16" s="10">
        <v>3519</v>
      </c>
      <c r="E16" s="10">
        <v>54</v>
      </c>
      <c r="F16" s="10">
        <v>33</v>
      </c>
      <c r="G16" s="10">
        <v>186</v>
      </c>
      <c r="H16" s="10">
        <v>89</v>
      </c>
      <c r="I16" s="10">
        <v>124</v>
      </c>
      <c r="J16" s="10">
        <v>710</v>
      </c>
      <c r="K16" s="10">
        <v>21</v>
      </c>
      <c r="L16" s="10">
        <v>1895</v>
      </c>
      <c r="M16" s="10">
        <v>6631</v>
      </c>
    </row>
    <row r="24" spans="3:13" s="67" customFormat="1" ht="25.5">
      <c r="C24" s="69" t="s">
        <v>238</v>
      </c>
      <c r="D24" s="69" t="s">
        <v>385</v>
      </c>
      <c r="E24" s="68"/>
      <c r="F24" s="68"/>
      <c r="G24" s="68"/>
      <c r="H24" s="68"/>
      <c r="I24" s="68"/>
      <c r="J24" s="68"/>
      <c r="K24" s="68"/>
      <c r="L24" s="68"/>
      <c r="M24" s="68"/>
    </row>
    <row r="25" spans="3:4" ht="12.75">
      <c r="C25" t="s">
        <v>23</v>
      </c>
      <c r="D25" s="1">
        <f>SUM(F7,H7,I7)</f>
        <v>98</v>
      </c>
    </row>
    <row r="26" spans="3:4" ht="12.75">
      <c r="C26" t="s">
        <v>24</v>
      </c>
      <c r="D26" s="1">
        <f aca="true" t="shared" si="0" ref="D26:D33">SUM(F8,H8,I8)</f>
        <v>30</v>
      </c>
    </row>
    <row r="27" spans="3:4" ht="12.75">
      <c r="C27" t="s">
        <v>25</v>
      </c>
      <c r="D27" s="1">
        <f t="shared" si="0"/>
        <v>52</v>
      </c>
    </row>
    <row r="28" spans="3:4" ht="12.75">
      <c r="C28" t="s">
        <v>26</v>
      </c>
      <c r="D28" s="1">
        <f t="shared" si="0"/>
        <v>32</v>
      </c>
    </row>
    <row r="29" spans="3:4" ht="12.75">
      <c r="C29" t="s">
        <v>27</v>
      </c>
      <c r="D29" s="1">
        <f t="shared" si="0"/>
        <v>18</v>
      </c>
    </row>
    <row r="30" spans="3:4" ht="12.75">
      <c r="C30" t="s">
        <v>28</v>
      </c>
      <c r="D30" s="1">
        <f t="shared" si="0"/>
        <v>9</v>
      </c>
    </row>
    <row r="31" spans="3:4" ht="12.75">
      <c r="C31" t="s">
        <v>29</v>
      </c>
      <c r="D31" s="1">
        <f t="shared" si="0"/>
        <v>3</v>
      </c>
    </row>
    <row r="32" spans="3:4" ht="12.75">
      <c r="C32" t="s">
        <v>30</v>
      </c>
      <c r="D32" s="1">
        <f t="shared" si="0"/>
        <v>3</v>
      </c>
    </row>
    <row r="33" spans="3:4" ht="12.75">
      <c r="C33" t="s">
        <v>31</v>
      </c>
      <c r="D33" s="1">
        <f t="shared" si="0"/>
        <v>1</v>
      </c>
    </row>
  </sheetData>
  <mergeCells count="2">
    <mergeCell ref="D5:M5"/>
    <mergeCell ref="C3:M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C3:K16"/>
  <sheetViews>
    <sheetView workbookViewId="0" topLeftCell="A1">
      <selection activeCell="A1" sqref="A1"/>
    </sheetView>
  </sheetViews>
  <sheetFormatPr defaultColWidth="9.140625" defaultRowHeight="12.75"/>
  <cols>
    <col min="3" max="3" width="24.28125" style="0" customWidth="1"/>
    <col min="4" max="11" width="12.00390625" style="1" customWidth="1"/>
  </cols>
  <sheetData>
    <row r="3" spans="3:11" ht="15.75">
      <c r="C3" s="125" t="s">
        <v>378</v>
      </c>
      <c r="D3" s="125"/>
      <c r="E3" s="125"/>
      <c r="F3" s="125"/>
      <c r="G3" s="125"/>
      <c r="H3" s="125"/>
      <c r="I3" s="125"/>
      <c r="J3" s="125"/>
      <c r="K3" s="125"/>
    </row>
    <row r="5" spans="3:11" ht="12.75">
      <c r="C5" s="40"/>
      <c r="D5" s="123"/>
      <c r="E5" s="123"/>
      <c r="F5" s="123"/>
      <c r="G5" s="123"/>
      <c r="H5" s="123"/>
      <c r="I5" s="123"/>
      <c r="J5" s="123"/>
      <c r="K5" s="10"/>
    </row>
    <row r="6" spans="3:11" ht="12.75">
      <c r="C6" s="10" t="s">
        <v>296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32</v>
      </c>
      <c r="K6" s="10" t="s">
        <v>39</v>
      </c>
    </row>
    <row r="7" spans="3:11" ht="12.75">
      <c r="C7" t="s">
        <v>297</v>
      </c>
      <c r="D7" s="1">
        <v>21</v>
      </c>
      <c r="E7" s="1">
        <v>1214</v>
      </c>
      <c r="F7" s="1">
        <v>2119</v>
      </c>
      <c r="G7" s="1">
        <v>163</v>
      </c>
      <c r="H7" s="1">
        <v>2</v>
      </c>
      <c r="K7" s="1">
        <v>3519</v>
      </c>
    </row>
    <row r="8" spans="3:11" ht="12.75">
      <c r="C8" t="s">
        <v>298</v>
      </c>
      <c r="F8" s="1">
        <v>34</v>
      </c>
      <c r="G8" s="1">
        <v>20</v>
      </c>
      <c r="K8" s="1">
        <v>54</v>
      </c>
    </row>
    <row r="9" spans="3:11" ht="12.75">
      <c r="C9" t="s">
        <v>299</v>
      </c>
      <c r="G9" s="1">
        <v>9</v>
      </c>
      <c r="H9" s="1">
        <v>2</v>
      </c>
      <c r="I9" s="1">
        <v>22</v>
      </c>
      <c r="K9" s="1">
        <v>33</v>
      </c>
    </row>
    <row r="10" spans="3:11" ht="12.75">
      <c r="C10" t="s">
        <v>300</v>
      </c>
      <c r="E10" s="1">
        <v>5</v>
      </c>
      <c r="F10" s="1">
        <v>152</v>
      </c>
      <c r="G10" s="1">
        <v>29</v>
      </c>
      <c r="K10" s="1">
        <v>186</v>
      </c>
    </row>
    <row r="11" spans="3:11" ht="12.75">
      <c r="C11" t="s">
        <v>301</v>
      </c>
      <c r="F11" s="1">
        <v>1</v>
      </c>
      <c r="G11" s="1">
        <v>48</v>
      </c>
      <c r="H11" s="1">
        <v>13</v>
      </c>
      <c r="I11" s="1">
        <v>27</v>
      </c>
      <c r="K11" s="1">
        <v>89</v>
      </c>
    </row>
    <row r="12" spans="3:11" ht="12.75">
      <c r="C12" t="s">
        <v>302</v>
      </c>
      <c r="F12" s="1">
        <v>2</v>
      </c>
      <c r="G12" s="1">
        <v>50</v>
      </c>
      <c r="H12" s="1">
        <v>20</v>
      </c>
      <c r="I12" s="1">
        <v>52</v>
      </c>
      <c r="K12" s="1">
        <v>124</v>
      </c>
    </row>
    <row r="13" spans="3:11" ht="12.75">
      <c r="C13" t="s">
        <v>303</v>
      </c>
      <c r="E13" s="1">
        <v>162</v>
      </c>
      <c r="F13" s="1">
        <v>487</v>
      </c>
      <c r="G13" s="1">
        <v>55</v>
      </c>
      <c r="H13" s="1">
        <v>6</v>
      </c>
      <c r="K13" s="1">
        <v>710</v>
      </c>
    </row>
    <row r="14" spans="3:11" ht="12.75">
      <c r="C14" t="s">
        <v>304</v>
      </c>
      <c r="J14" s="1">
        <v>21</v>
      </c>
      <c r="K14" s="1">
        <v>21</v>
      </c>
    </row>
    <row r="15" spans="3:11" ht="12.75">
      <c r="C15" t="s">
        <v>305</v>
      </c>
      <c r="D15" s="1">
        <v>4</v>
      </c>
      <c r="E15" s="1">
        <v>224</v>
      </c>
      <c r="F15" s="1">
        <v>1471</v>
      </c>
      <c r="G15" s="1">
        <v>184</v>
      </c>
      <c r="H15" s="1">
        <v>12</v>
      </c>
      <c r="K15" s="1">
        <v>1895</v>
      </c>
    </row>
    <row r="16" spans="3:11" ht="12.75">
      <c r="C16" s="40" t="s">
        <v>39</v>
      </c>
      <c r="D16" s="10">
        <v>25</v>
      </c>
      <c r="E16" s="10">
        <v>1605</v>
      </c>
      <c r="F16" s="10">
        <v>4266</v>
      </c>
      <c r="G16" s="10">
        <v>558</v>
      </c>
      <c r="H16" s="10">
        <v>55</v>
      </c>
      <c r="I16" s="10">
        <v>101</v>
      </c>
      <c r="J16" s="10">
        <v>21</v>
      </c>
      <c r="K16" s="10">
        <v>6631</v>
      </c>
    </row>
  </sheetData>
  <mergeCells count="2">
    <mergeCell ref="D5:J5"/>
    <mergeCell ref="C3:K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C3:M129"/>
  <sheetViews>
    <sheetView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13" width="13.7109375" style="1" customWidth="1"/>
  </cols>
  <sheetData>
    <row r="3" spans="3:13" ht="15.75">
      <c r="C3" s="125" t="s">
        <v>380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3:13" ht="17.25" customHeight="1">
      <c r="C5" s="40"/>
      <c r="D5" s="123" t="s">
        <v>296</v>
      </c>
      <c r="E5" s="123"/>
      <c r="F5" s="123"/>
      <c r="G5" s="123"/>
      <c r="H5" s="123"/>
      <c r="I5" s="123"/>
      <c r="J5" s="123"/>
      <c r="K5" s="123"/>
      <c r="L5" s="123"/>
      <c r="M5" s="10"/>
    </row>
    <row r="6" spans="3:13" s="67" customFormat="1" ht="31.5" customHeight="1">
      <c r="C6" s="70" t="s">
        <v>37</v>
      </c>
      <c r="D6" s="69" t="s">
        <v>297</v>
      </c>
      <c r="E6" s="69" t="s">
        <v>298</v>
      </c>
      <c r="F6" s="69" t="s">
        <v>299</v>
      </c>
      <c r="G6" s="69" t="s">
        <v>300</v>
      </c>
      <c r="H6" s="69" t="s">
        <v>301</v>
      </c>
      <c r="I6" s="69" t="s">
        <v>302</v>
      </c>
      <c r="J6" s="69" t="s">
        <v>303</v>
      </c>
      <c r="K6" s="69" t="s">
        <v>304</v>
      </c>
      <c r="L6" s="69" t="s">
        <v>305</v>
      </c>
      <c r="M6" s="69" t="s">
        <v>39</v>
      </c>
    </row>
    <row r="7" spans="3:13" ht="12.75">
      <c r="C7" t="s">
        <v>40</v>
      </c>
      <c r="L7" s="1">
        <v>4</v>
      </c>
      <c r="M7" s="1">
        <v>4</v>
      </c>
    </row>
    <row r="8" spans="3:13" ht="12.75">
      <c r="C8" t="s">
        <v>43</v>
      </c>
      <c r="L8" s="1">
        <v>15</v>
      </c>
      <c r="M8" s="1">
        <v>15</v>
      </c>
    </row>
    <row r="9" spans="3:13" ht="12.75">
      <c r="C9" t="s">
        <v>44</v>
      </c>
      <c r="H9" s="1">
        <v>1</v>
      </c>
      <c r="I9" s="1">
        <v>1</v>
      </c>
      <c r="J9" s="1">
        <v>13</v>
      </c>
      <c r="M9" s="1">
        <v>15</v>
      </c>
    </row>
    <row r="10" spans="3:13" ht="12.75">
      <c r="C10" t="s">
        <v>45</v>
      </c>
      <c r="D10" s="1">
        <v>9</v>
      </c>
      <c r="I10" s="1">
        <v>13</v>
      </c>
      <c r="J10" s="1">
        <v>29</v>
      </c>
      <c r="M10" s="1">
        <v>51</v>
      </c>
    </row>
    <row r="11" spans="3:13" ht="12.75">
      <c r="C11" t="s">
        <v>47</v>
      </c>
      <c r="D11" s="1">
        <v>1</v>
      </c>
      <c r="M11" s="1">
        <v>1</v>
      </c>
    </row>
    <row r="12" spans="3:13" ht="12.75">
      <c r="C12" t="s">
        <v>48</v>
      </c>
      <c r="F12" s="1">
        <v>12</v>
      </c>
      <c r="H12" s="1">
        <v>7</v>
      </c>
      <c r="I12" s="1">
        <v>4</v>
      </c>
      <c r="M12" s="1">
        <v>23</v>
      </c>
    </row>
    <row r="13" spans="3:13" ht="12.75">
      <c r="C13" t="s">
        <v>49</v>
      </c>
      <c r="D13" s="1">
        <v>2</v>
      </c>
      <c r="I13" s="1">
        <v>5</v>
      </c>
      <c r="M13" s="1">
        <v>7</v>
      </c>
    </row>
    <row r="14" spans="3:13" ht="12.75">
      <c r="C14" t="s">
        <v>52</v>
      </c>
      <c r="D14" s="1">
        <v>1</v>
      </c>
      <c r="L14" s="1">
        <v>5</v>
      </c>
      <c r="M14" s="1">
        <v>6</v>
      </c>
    </row>
    <row r="15" spans="3:13" ht="12.75">
      <c r="C15" t="s">
        <v>53</v>
      </c>
      <c r="D15" s="1">
        <v>2</v>
      </c>
      <c r="L15" s="1">
        <v>9</v>
      </c>
      <c r="M15" s="1">
        <v>11</v>
      </c>
    </row>
    <row r="16" spans="3:13" ht="12.75">
      <c r="C16" t="s">
        <v>56</v>
      </c>
      <c r="D16" s="1">
        <v>2</v>
      </c>
      <c r="M16" s="1">
        <v>2</v>
      </c>
    </row>
    <row r="17" spans="3:13" ht="12.75">
      <c r="C17" t="s">
        <v>58</v>
      </c>
      <c r="D17" s="1">
        <v>10</v>
      </c>
      <c r="I17" s="1">
        <v>1</v>
      </c>
      <c r="L17" s="1">
        <v>32</v>
      </c>
      <c r="M17" s="1">
        <v>43</v>
      </c>
    </row>
    <row r="18" spans="3:13" ht="12.75">
      <c r="C18" t="s">
        <v>59</v>
      </c>
      <c r="D18" s="1">
        <v>5</v>
      </c>
      <c r="L18" s="1">
        <v>16</v>
      </c>
      <c r="M18" s="1">
        <v>21</v>
      </c>
    </row>
    <row r="19" spans="3:13" ht="12.75">
      <c r="C19" t="s">
        <v>60</v>
      </c>
      <c r="D19" s="1">
        <v>39</v>
      </c>
      <c r="E19" s="1">
        <v>5</v>
      </c>
      <c r="G19" s="1">
        <v>11</v>
      </c>
      <c r="H19" s="1">
        <v>3</v>
      </c>
      <c r="L19" s="1">
        <v>1</v>
      </c>
      <c r="M19" s="1">
        <v>59</v>
      </c>
    </row>
    <row r="20" spans="3:13" ht="12.75">
      <c r="C20" t="s">
        <v>64</v>
      </c>
      <c r="D20" s="1">
        <v>3</v>
      </c>
      <c r="L20" s="1">
        <v>1</v>
      </c>
      <c r="M20" s="1">
        <v>4</v>
      </c>
    </row>
    <row r="21" spans="3:13" ht="12.75">
      <c r="C21" t="s">
        <v>65</v>
      </c>
      <c r="D21" s="1">
        <v>6</v>
      </c>
      <c r="H21" s="1">
        <v>2</v>
      </c>
      <c r="L21" s="1">
        <v>2</v>
      </c>
      <c r="M21" s="1">
        <v>10</v>
      </c>
    </row>
    <row r="22" spans="3:13" ht="12.75">
      <c r="C22" t="s">
        <v>66</v>
      </c>
      <c r="D22" s="1">
        <v>59</v>
      </c>
      <c r="E22" s="1">
        <v>2</v>
      </c>
      <c r="G22" s="1">
        <v>3</v>
      </c>
      <c r="H22" s="1">
        <v>1</v>
      </c>
      <c r="M22" s="1">
        <v>65</v>
      </c>
    </row>
    <row r="23" spans="3:13" ht="12.75">
      <c r="C23" t="s">
        <v>69</v>
      </c>
      <c r="D23" s="1">
        <v>4</v>
      </c>
      <c r="H23" s="1">
        <v>1</v>
      </c>
      <c r="M23" s="1">
        <v>5</v>
      </c>
    </row>
    <row r="24" spans="3:13" ht="12.75">
      <c r="C24" t="s">
        <v>70</v>
      </c>
      <c r="D24" s="1">
        <v>2</v>
      </c>
      <c r="G24" s="1">
        <v>1</v>
      </c>
      <c r="I24" s="1">
        <v>3</v>
      </c>
      <c r="J24" s="1">
        <v>27</v>
      </c>
      <c r="L24" s="1">
        <v>73</v>
      </c>
      <c r="M24" s="1">
        <v>106</v>
      </c>
    </row>
    <row r="25" spans="3:13" ht="12.75">
      <c r="C25" t="s">
        <v>71</v>
      </c>
      <c r="D25" s="1">
        <v>2</v>
      </c>
      <c r="M25" s="1">
        <v>2</v>
      </c>
    </row>
    <row r="26" spans="3:13" ht="12.75">
      <c r="C26" t="s">
        <v>72</v>
      </c>
      <c r="D26" s="1">
        <v>42</v>
      </c>
      <c r="E26" s="1">
        <v>1</v>
      </c>
      <c r="G26" s="1">
        <v>4</v>
      </c>
      <c r="H26" s="1">
        <v>1</v>
      </c>
      <c r="M26" s="1">
        <v>48</v>
      </c>
    </row>
    <row r="27" spans="3:13" ht="12.75">
      <c r="C27" t="s">
        <v>73</v>
      </c>
      <c r="E27" s="1">
        <v>1</v>
      </c>
      <c r="F27" s="1">
        <v>1</v>
      </c>
      <c r="G27" s="1">
        <v>5</v>
      </c>
      <c r="H27" s="1">
        <v>4</v>
      </c>
      <c r="I27" s="1">
        <v>1</v>
      </c>
      <c r="J27" s="1">
        <v>389</v>
      </c>
      <c r="L27" s="1">
        <v>102</v>
      </c>
      <c r="M27" s="1">
        <v>503</v>
      </c>
    </row>
    <row r="28" spans="3:13" ht="12.75">
      <c r="C28" t="s">
        <v>75</v>
      </c>
      <c r="D28" s="1">
        <v>3</v>
      </c>
      <c r="L28" s="1">
        <v>11</v>
      </c>
      <c r="M28" s="1">
        <v>14</v>
      </c>
    </row>
    <row r="29" spans="3:13" ht="12.75">
      <c r="C29" t="s">
        <v>78</v>
      </c>
      <c r="I29" s="1">
        <v>1</v>
      </c>
      <c r="L29" s="1">
        <v>3</v>
      </c>
      <c r="M29" s="1">
        <v>4</v>
      </c>
    </row>
    <row r="30" spans="3:13" ht="12.75">
      <c r="C30" t="s">
        <v>80</v>
      </c>
      <c r="J30" s="1">
        <v>6</v>
      </c>
      <c r="M30" s="1">
        <v>6</v>
      </c>
    </row>
    <row r="31" spans="3:13" ht="12.75">
      <c r="C31" t="s">
        <v>81</v>
      </c>
      <c r="I31" s="1">
        <v>8</v>
      </c>
      <c r="J31" s="1">
        <v>12</v>
      </c>
      <c r="M31" s="1">
        <v>20</v>
      </c>
    </row>
    <row r="32" spans="3:13" ht="12.75">
      <c r="C32" t="s">
        <v>82</v>
      </c>
      <c r="D32" s="1">
        <v>64</v>
      </c>
      <c r="G32" s="1">
        <v>1</v>
      </c>
      <c r="L32" s="1">
        <v>1</v>
      </c>
      <c r="M32" s="1">
        <v>66</v>
      </c>
    </row>
    <row r="33" spans="3:13" ht="12.75">
      <c r="C33" t="s">
        <v>83</v>
      </c>
      <c r="D33" s="1">
        <v>42</v>
      </c>
      <c r="E33" s="1">
        <v>3</v>
      </c>
      <c r="F33" s="1">
        <v>2</v>
      </c>
      <c r="G33" s="1">
        <v>8</v>
      </c>
      <c r="H33" s="1">
        <v>2</v>
      </c>
      <c r="L33" s="1">
        <v>23</v>
      </c>
      <c r="M33" s="1">
        <v>80</v>
      </c>
    </row>
    <row r="34" spans="3:13" ht="12.75">
      <c r="C34" t="s">
        <v>84</v>
      </c>
      <c r="L34" s="1">
        <v>7</v>
      </c>
      <c r="M34" s="1">
        <v>7</v>
      </c>
    </row>
    <row r="35" spans="3:13" ht="12.75">
      <c r="C35" t="s">
        <v>85</v>
      </c>
      <c r="D35" s="1">
        <v>25</v>
      </c>
      <c r="E35" s="1">
        <v>1</v>
      </c>
      <c r="G35" s="1">
        <v>6</v>
      </c>
      <c r="H35" s="1">
        <v>2</v>
      </c>
      <c r="I35" s="1">
        <v>1</v>
      </c>
      <c r="L35" s="1">
        <v>4</v>
      </c>
      <c r="M35" s="1">
        <v>39</v>
      </c>
    </row>
    <row r="36" spans="3:13" ht="12.75">
      <c r="C36" t="s">
        <v>86</v>
      </c>
      <c r="G36" s="1">
        <v>1</v>
      </c>
      <c r="M36" s="1">
        <v>1</v>
      </c>
    </row>
    <row r="37" spans="3:13" ht="12.75">
      <c r="C37" t="s">
        <v>91</v>
      </c>
      <c r="J37" s="1">
        <v>3</v>
      </c>
      <c r="M37" s="1">
        <v>3</v>
      </c>
    </row>
    <row r="38" spans="3:13" ht="12.75">
      <c r="C38" t="s">
        <v>93</v>
      </c>
      <c r="D38" s="1">
        <v>1</v>
      </c>
      <c r="L38" s="1">
        <v>3</v>
      </c>
      <c r="M38" s="1">
        <v>4</v>
      </c>
    </row>
    <row r="39" spans="3:13" ht="12.75">
      <c r="C39" t="s">
        <v>94</v>
      </c>
      <c r="D39" s="1">
        <v>34</v>
      </c>
      <c r="I39" s="1">
        <v>1</v>
      </c>
      <c r="L39" s="1">
        <v>1</v>
      </c>
      <c r="M39" s="1">
        <v>36</v>
      </c>
    </row>
    <row r="40" spans="3:13" ht="12.75">
      <c r="C40" t="s">
        <v>95</v>
      </c>
      <c r="D40" s="1">
        <v>57</v>
      </c>
      <c r="M40" s="1">
        <v>57</v>
      </c>
    </row>
    <row r="41" spans="3:13" ht="12.75">
      <c r="C41" t="s">
        <v>97</v>
      </c>
      <c r="D41" s="1">
        <v>2</v>
      </c>
      <c r="L41" s="1">
        <v>20</v>
      </c>
      <c r="M41" s="1">
        <v>22</v>
      </c>
    </row>
    <row r="42" spans="3:13" ht="12.75">
      <c r="C42" t="s">
        <v>99</v>
      </c>
      <c r="L42" s="1">
        <v>3</v>
      </c>
      <c r="M42" s="1">
        <v>3</v>
      </c>
    </row>
    <row r="43" spans="3:13" ht="12.75">
      <c r="C43" t="s">
        <v>100</v>
      </c>
      <c r="D43" s="1">
        <v>13</v>
      </c>
      <c r="I43" s="1">
        <v>1</v>
      </c>
      <c r="L43" s="1">
        <v>116</v>
      </c>
      <c r="M43" s="1">
        <v>130</v>
      </c>
    </row>
    <row r="44" spans="3:13" ht="12.75">
      <c r="C44" t="s">
        <v>101</v>
      </c>
      <c r="L44" s="1">
        <v>22</v>
      </c>
      <c r="M44" s="1">
        <v>22</v>
      </c>
    </row>
    <row r="45" spans="3:13" ht="12.75">
      <c r="C45" t="s">
        <v>103</v>
      </c>
      <c r="D45" s="1">
        <v>2</v>
      </c>
      <c r="H45" s="1">
        <v>1</v>
      </c>
      <c r="I45" s="1">
        <v>3</v>
      </c>
      <c r="J45" s="1">
        <v>50</v>
      </c>
      <c r="L45" s="1">
        <v>96</v>
      </c>
      <c r="M45" s="1">
        <v>152</v>
      </c>
    </row>
    <row r="46" spans="3:13" ht="12.75">
      <c r="C46" t="s">
        <v>104</v>
      </c>
      <c r="J46" s="1">
        <v>16</v>
      </c>
      <c r="L46" s="1">
        <v>6</v>
      </c>
      <c r="M46" s="1">
        <v>22</v>
      </c>
    </row>
    <row r="47" spans="3:13" ht="12.75">
      <c r="C47" t="s">
        <v>105</v>
      </c>
      <c r="D47" s="1">
        <v>1</v>
      </c>
      <c r="M47" s="1">
        <v>1</v>
      </c>
    </row>
    <row r="48" spans="3:13" ht="12.75">
      <c r="C48" t="s">
        <v>106</v>
      </c>
      <c r="D48" s="1">
        <v>5</v>
      </c>
      <c r="H48" s="1">
        <v>1</v>
      </c>
      <c r="L48" s="1">
        <v>2</v>
      </c>
      <c r="M48" s="1">
        <v>8</v>
      </c>
    </row>
    <row r="49" spans="3:13" ht="12.75">
      <c r="C49" t="s">
        <v>108</v>
      </c>
      <c r="D49" s="1">
        <v>9</v>
      </c>
      <c r="E49" s="1">
        <v>1</v>
      </c>
      <c r="M49" s="1">
        <v>10</v>
      </c>
    </row>
    <row r="50" spans="3:13" ht="12.75">
      <c r="C50" t="s">
        <v>109</v>
      </c>
      <c r="D50" s="1">
        <v>79</v>
      </c>
      <c r="G50" s="1">
        <v>5</v>
      </c>
      <c r="H50" s="1">
        <v>2</v>
      </c>
      <c r="L50" s="1">
        <v>7</v>
      </c>
      <c r="M50" s="1">
        <v>93</v>
      </c>
    </row>
    <row r="51" spans="3:13" ht="12.75">
      <c r="C51" t="s">
        <v>111</v>
      </c>
      <c r="D51" s="1">
        <v>3</v>
      </c>
      <c r="G51" s="1">
        <v>2</v>
      </c>
      <c r="M51" s="1">
        <v>5</v>
      </c>
    </row>
    <row r="52" spans="3:13" ht="12.75">
      <c r="C52" t="s">
        <v>112</v>
      </c>
      <c r="D52" s="1">
        <v>178</v>
      </c>
      <c r="G52" s="1">
        <v>8</v>
      </c>
      <c r="H52" s="1">
        <v>1</v>
      </c>
      <c r="I52" s="1">
        <v>1</v>
      </c>
      <c r="L52" s="1">
        <v>69</v>
      </c>
      <c r="M52" s="1">
        <v>257</v>
      </c>
    </row>
    <row r="53" spans="3:13" ht="12.75">
      <c r="C53" t="s">
        <v>113</v>
      </c>
      <c r="D53" s="1">
        <v>1</v>
      </c>
      <c r="M53" s="1">
        <v>1</v>
      </c>
    </row>
    <row r="54" spans="3:13" ht="12.75">
      <c r="C54" t="s">
        <v>114</v>
      </c>
      <c r="D54" s="1">
        <v>5</v>
      </c>
      <c r="I54" s="1">
        <v>3</v>
      </c>
      <c r="J54" s="1">
        <v>3</v>
      </c>
      <c r="L54" s="1">
        <v>27</v>
      </c>
      <c r="M54" s="1">
        <v>38</v>
      </c>
    </row>
    <row r="55" spans="3:13" ht="12.75">
      <c r="C55" t="s">
        <v>115</v>
      </c>
      <c r="J55" s="1">
        <v>2</v>
      </c>
      <c r="L55" s="1">
        <v>11</v>
      </c>
      <c r="M55" s="1">
        <v>13</v>
      </c>
    </row>
    <row r="56" spans="3:13" ht="12.75">
      <c r="C56" t="s">
        <v>116</v>
      </c>
      <c r="D56" s="1">
        <v>9</v>
      </c>
      <c r="L56" s="1">
        <v>13</v>
      </c>
      <c r="M56" s="1">
        <v>22</v>
      </c>
    </row>
    <row r="57" spans="3:13" ht="12.75">
      <c r="C57" t="s">
        <v>117</v>
      </c>
      <c r="L57" s="1">
        <v>9</v>
      </c>
      <c r="M57" s="1">
        <v>9</v>
      </c>
    </row>
    <row r="58" spans="3:13" ht="12.75">
      <c r="C58" t="s">
        <v>118</v>
      </c>
      <c r="D58" s="1">
        <v>1</v>
      </c>
      <c r="L58" s="1">
        <v>8</v>
      </c>
      <c r="M58" s="1">
        <v>9</v>
      </c>
    </row>
    <row r="59" spans="3:13" ht="12.75">
      <c r="C59" t="s">
        <v>119</v>
      </c>
      <c r="J59" s="1">
        <v>18</v>
      </c>
      <c r="M59" s="1">
        <v>18</v>
      </c>
    </row>
    <row r="60" spans="3:13" ht="12.75">
      <c r="C60" t="s">
        <v>120</v>
      </c>
      <c r="L60" s="1">
        <v>14</v>
      </c>
      <c r="M60" s="1">
        <v>14</v>
      </c>
    </row>
    <row r="61" spans="3:13" ht="12.75">
      <c r="C61" t="s">
        <v>121</v>
      </c>
      <c r="D61" s="1">
        <v>8</v>
      </c>
      <c r="L61" s="1">
        <v>22</v>
      </c>
      <c r="M61" s="1">
        <v>30</v>
      </c>
    </row>
    <row r="62" spans="3:13" ht="12.75">
      <c r="C62" t="s">
        <v>122</v>
      </c>
      <c r="D62" s="1">
        <v>1</v>
      </c>
      <c r="M62" s="1">
        <v>1</v>
      </c>
    </row>
    <row r="63" spans="3:13" ht="12.75">
      <c r="C63" t="s">
        <v>125</v>
      </c>
      <c r="J63" s="1">
        <v>3</v>
      </c>
      <c r="L63" s="1">
        <v>12</v>
      </c>
      <c r="M63" s="1">
        <v>15</v>
      </c>
    </row>
    <row r="64" spans="3:13" ht="12.75">
      <c r="C64" t="s">
        <v>126</v>
      </c>
      <c r="D64" s="1">
        <v>33</v>
      </c>
      <c r="E64" s="1">
        <v>1</v>
      </c>
      <c r="F64" s="1">
        <v>1</v>
      </c>
      <c r="G64" s="1">
        <v>2</v>
      </c>
      <c r="H64" s="1">
        <v>1</v>
      </c>
      <c r="L64" s="1">
        <v>1</v>
      </c>
      <c r="M64" s="1">
        <v>39</v>
      </c>
    </row>
    <row r="65" spans="3:13" ht="12.75">
      <c r="C65" t="s">
        <v>128</v>
      </c>
      <c r="D65" s="1">
        <v>136</v>
      </c>
      <c r="G65" s="1">
        <v>3</v>
      </c>
      <c r="H65" s="1">
        <v>4</v>
      </c>
      <c r="I65" s="1">
        <v>1</v>
      </c>
      <c r="L65" s="1">
        <v>35</v>
      </c>
      <c r="M65" s="1">
        <v>179</v>
      </c>
    </row>
    <row r="66" spans="3:13" ht="12.75">
      <c r="C66" t="s">
        <v>129</v>
      </c>
      <c r="D66" s="1">
        <v>1</v>
      </c>
      <c r="M66" s="1">
        <v>1</v>
      </c>
    </row>
    <row r="67" spans="3:13" ht="12.75">
      <c r="C67" t="s">
        <v>130</v>
      </c>
      <c r="D67" s="1">
        <v>7</v>
      </c>
      <c r="F67" s="1">
        <v>1</v>
      </c>
      <c r="H67" s="1">
        <v>1</v>
      </c>
      <c r="L67" s="1">
        <v>3</v>
      </c>
      <c r="M67" s="1">
        <v>12</v>
      </c>
    </row>
    <row r="68" spans="3:13" ht="12.75">
      <c r="C68" t="s">
        <v>132</v>
      </c>
      <c r="J68" s="1">
        <v>3</v>
      </c>
      <c r="M68" s="1">
        <v>3</v>
      </c>
    </row>
    <row r="69" spans="3:13" ht="12.75">
      <c r="C69" t="s">
        <v>133</v>
      </c>
      <c r="J69" s="1">
        <v>5</v>
      </c>
      <c r="M69" s="1">
        <v>5</v>
      </c>
    </row>
    <row r="70" spans="3:13" ht="12.75">
      <c r="C70" t="s">
        <v>134</v>
      </c>
      <c r="J70" s="1">
        <v>1</v>
      </c>
      <c r="L70" s="1">
        <v>2</v>
      </c>
      <c r="M70" s="1">
        <v>3</v>
      </c>
    </row>
    <row r="71" spans="3:13" ht="12.75">
      <c r="C71" t="s">
        <v>136</v>
      </c>
      <c r="G71" s="1">
        <v>2</v>
      </c>
      <c r="I71" s="1">
        <v>1</v>
      </c>
      <c r="J71" s="1">
        <v>10</v>
      </c>
      <c r="L71" s="1">
        <v>19</v>
      </c>
      <c r="M71" s="1">
        <v>32</v>
      </c>
    </row>
    <row r="72" spans="3:13" ht="12.75">
      <c r="C72" t="s">
        <v>138</v>
      </c>
      <c r="L72" s="1">
        <v>8</v>
      </c>
      <c r="M72" s="1">
        <v>8</v>
      </c>
    </row>
    <row r="73" spans="3:13" ht="12.75">
      <c r="C73" t="s">
        <v>139</v>
      </c>
      <c r="D73" s="1">
        <v>7</v>
      </c>
      <c r="J73" s="1">
        <v>2</v>
      </c>
      <c r="L73" s="1">
        <v>9</v>
      </c>
      <c r="M73" s="1">
        <v>18</v>
      </c>
    </row>
    <row r="74" spans="3:13" ht="12.75">
      <c r="C74" t="s">
        <v>140</v>
      </c>
      <c r="L74" s="1">
        <v>5</v>
      </c>
      <c r="M74" s="1">
        <v>5</v>
      </c>
    </row>
    <row r="75" spans="3:13" ht="12.75">
      <c r="C75" t="s">
        <v>141</v>
      </c>
      <c r="L75" s="1">
        <v>6</v>
      </c>
      <c r="M75" s="1">
        <v>6</v>
      </c>
    </row>
    <row r="76" spans="3:13" ht="12.75">
      <c r="C76" t="s">
        <v>142</v>
      </c>
      <c r="D76" s="1">
        <v>172</v>
      </c>
      <c r="E76" s="1">
        <v>1</v>
      </c>
      <c r="G76" s="1">
        <v>6</v>
      </c>
      <c r="H76" s="1">
        <v>2</v>
      </c>
      <c r="I76" s="1">
        <v>1</v>
      </c>
      <c r="L76" s="1">
        <v>33</v>
      </c>
      <c r="M76" s="1">
        <v>215</v>
      </c>
    </row>
    <row r="77" spans="3:13" ht="12.75">
      <c r="C77" t="s">
        <v>143</v>
      </c>
      <c r="L77" s="1">
        <v>7</v>
      </c>
      <c r="M77" s="1">
        <v>7</v>
      </c>
    </row>
    <row r="78" spans="3:13" ht="12.75">
      <c r="C78" t="s">
        <v>144</v>
      </c>
      <c r="D78" s="1">
        <v>161</v>
      </c>
      <c r="H78" s="1">
        <v>1</v>
      </c>
      <c r="I78" s="1">
        <v>19</v>
      </c>
      <c r="L78" s="1">
        <v>186</v>
      </c>
      <c r="M78" s="1">
        <v>367</v>
      </c>
    </row>
    <row r="79" spans="3:13" ht="12.75">
      <c r="C79" t="s">
        <v>145</v>
      </c>
      <c r="D79" s="1">
        <v>58</v>
      </c>
      <c r="E79" s="1">
        <v>1</v>
      </c>
      <c r="G79" s="1">
        <v>4</v>
      </c>
      <c r="H79" s="1">
        <v>1</v>
      </c>
      <c r="M79" s="1">
        <v>64</v>
      </c>
    </row>
    <row r="80" spans="3:13" ht="12.75">
      <c r="C80" t="s">
        <v>147</v>
      </c>
      <c r="L80" s="1">
        <v>23</v>
      </c>
      <c r="M80" s="1">
        <v>23</v>
      </c>
    </row>
    <row r="81" spans="3:13" ht="12.75">
      <c r="C81" t="s">
        <v>148</v>
      </c>
      <c r="D81" s="1">
        <v>187</v>
      </c>
      <c r="E81" s="1">
        <v>3</v>
      </c>
      <c r="F81" s="1">
        <v>1</v>
      </c>
      <c r="G81" s="1">
        <v>11</v>
      </c>
      <c r="H81" s="1">
        <v>4</v>
      </c>
      <c r="I81" s="1">
        <v>6</v>
      </c>
      <c r="L81" s="1">
        <v>64</v>
      </c>
      <c r="M81" s="1">
        <v>276</v>
      </c>
    </row>
    <row r="82" spans="3:13" ht="12.75">
      <c r="C82" t="s">
        <v>149</v>
      </c>
      <c r="D82" s="1">
        <v>1</v>
      </c>
      <c r="H82" s="1">
        <v>1</v>
      </c>
      <c r="M82" s="1">
        <v>2</v>
      </c>
    </row>
    <row r="83" spans="3:13" ht="12.75">
      <c r="C83" t="s">
        <v>150</v>
      </c>
      <c r="J83" s="1">
        <v>2</v>
      </c>
      <c r="L83" s="1">
        <v>4</v>
      </c>
      <c r="M83" s="1">
        <v>6</v>
      </c>
    </row>
    <row r="84" spans="3:13" ht="12.75">
      <c r="C84" t="s">
        <v>157</v>
      </c>
      <c r="D84" s="1">
        <v>27</v>
      </c>
      <c r="G84" s="1">
        <v>3</v>
      </c>
      <c r="H84" s="1">
        <v>1</v>
      </c>
      <c r="I84" s="1">
        <v>1</v>
      </c>
      <c r="J84" s="1">
        <v>2</v>
      </c>
      <c r="M84" s="1">
        <v>34</v>
      </c>
    </row>
    <row r="85" spans="3:13" ht="12.75">
      <c r="C85" t="s">
        <v>158</v>
      </c>
      <c r="D85" s="1">
        <v>3</v>
      </c>
      <c r="E85" s="1">
        <v>1</v>
      </c>
      <c r="G85" s="1">
        <v>1</v>
      </c>
      <c r="M85" s="1">
        <v>5</v>
      </c>
    </row>
    <row r="86" spans="3:13" ht="12.75">
      <c r="C86" t="s">
        <v>159</v>
      </c>
      <c r="D86" s="1">
        <v>75</v>
      </c>
      <c r="E86" s="1">
        <v>1</v>
      </c>
      <c r="G86" s="1">
        <v>8</v>
      </c>
      <c r="I86" s="1">
        <v>2</v>
      </c>
      <c r="L86" s="1">
        <v>36</v>
      </c>
      <c r="M86" s="1">
        <v>122</v>
      </c>
    </row>
    <row r="87" spans="3:13" ht="12.75">
      <c r="C87" t="s">
        <v>162</v>
      </c>
      <c r="D87" s="1">
        <v>4</v>
      </c>
      <c r="L87" s="1">
        <v>3</v>
      </c>
      <c r="M87" s="1">
        <v>7</v>
      </c>
    </row>
    <row r="88" spans="3:13" ht="12.75">
      <c r="C88" t="s">
        <v>164</v>
      </c>
      <c r="D88" s="1">
        <v>132</v>
      </c>
      <c r="E88" s="1">
        <v>7</v>
      </c>
      <c r="F88" s="1">
        <v>2</v>
      </c>
      <c r="G88" s="1">
        <v>20</v>
      </c>
      <c r="H88" s="1">
        <v>5</v>
      </c>
      <c r="I88" s="1">
        <v>9</v>
      </c>
      <c r="L88" s="1">
        <v>135</v>
      </c>
      <c r="M88" s="1">
        <v>310</v>
      </c>
    </row>
    <row r="89" spans="3:13" ht="12.75">
      <c r="C89" t="s">
        <v>165</v>
      </c>
      <c r="D89" s="1">
        <v>46</v>
      </c>
      <c r="E89" s="1">
        <v>2</v>
      </c>
      <c r="I89" s="1">
        <v>1</v>
      </c>
      <c r="L89" s="1">
        <v>8</v>
      </c>
      <c r="M89" s="1">
        <v>57</v>
      </c>
    </row>
    <row r="90" spans="3:13" ht="12.75">
      <c r="C90" t="s">
        <v>166</v>
      </c>
      <c r="D90" s="1">
        <v>1</v>
      </c>
      <c r="I90" s="1">
        <v>1</v>
      </c>
      <c r="L90" s="1">
        <v>16</v>
      </c>
      <c r="M90" s="1">
        <v>18</v>
      </c>
    </row>
    <row r="91" spans="3:13" ht="12.75">
      <c r="C91" t="s">
        <v>168</v>
      </c>
      <c r="D91" s="1">
        <v>2</v>
      </c>
      <c r="L91" s="1">
        <v>18</v>
      </c>
      <c r="M91" s="1">
        <v>20</v>
      </c>
    </row>
    <row r="92" spans="3:13" ht="12.75">
      <c r="C92" t="s">
        <v>170</v>
      </c>
      <c r="I92" s="1">
        <v>2</v>
      </c>
      <c r="M92" s="1">
        <v>2</v>
      </c>
    </row>
    <row r="93" spans="3:13" ht="12.75">
      <c r="C93" t="s">
        <v>171</v>
      </c>
      <c r="D93" s="1">
        <v>12</v>
      </c>
      <c r="I93" s="1">
        <v>5</v>
      </c>
      <c r="L93" s="1">
        <v>162</v>
      </c>
      <c r="M93" s="1">
        <v>179</v>
      </c>
    </row>
    <row r="94" spans="3:13" ht="12.75">
      <c r="C94" t="s">
        <v>172</v>
      </c>
      <c r="D94" s="1">
        <v>109</v>
      </c>
      <c r="E94" s="1">
        <v>13</v>
      </c>
      <c r="G94" s="1">
        <v>19</v>
      </c>
      <c r="H94" s="1">
        <v>4</v>
      </c>
      <c r="L94" s="1">
        <v>1</v>
      </c>
      <c r="M94" s="1">
        <v>146</v>
      </c>
    </row>
    <row r="95" spans="3:13" ht="12.75">
      <c r="C95" t="s">
        <v>176</v>
      </c>
      <c r="J95" s="1">
        <v>1</v>
      </c>
      <c r="M95" s="1">
        <v>1</v>
      </c>
    </row>
    <row r="96" spans="3:13" ht="12.75">
      <c r="C96" t="s">
        <v>178</v>
      </c>
      <c r="D96" s="1">
        <v>4</v>
      </c>
      <c r="J96" s="1">
        <v>7</v>
      </c>
      <c r="L96" s="1">
        <v>9</v>
      </c>
      <c r="M96" s="1">
        <v>20</v>
      </c>
    </row>
    <row r="97" spans="3:13" ht="12.75">
      <c r="C97" t="s">
        <v>179</v>
      </c>
      <c r="G97" s="1">
        <v>2</v>
      </c>
      <c r="M97" s="1">
        <v>2</v>
      </c>
    </row>
    <row r="98" spans="3:13" ht="12.75">
      <c r="C98" t="s">
        <v>182</v>
      </c>
      <c r="D98" s="1">
        <v>459</v>
      </c>
      <c r="F98" s="1">
        <v>2</v>
      </c>
      <c r="G98" s="1">
        <v>1</v>
      </c>
      <c r="H98" s="1">
        <v>20</v>
      </c>
      <c r="M98" s="1">
        <v>482</v>
      </c>
    </row>
    <row r="99" spans="3:13" ht="12.75">
      <c r="C99" t="s">
        <v>183</v>
      </c>
      <c r="D99" s="1">
        <v>179</v>
      </c>
      <c r="I99" s="1">
        <v>2</v>
      </c>
      <c r="L99" s="1">
        <v>1</v>
      </c>
      <c r="M99" s="1">
        <v>182</v>
      </c>
    </row>
    <row r="100" spans="3:13" ht="12.75">
      <c r="C100" t="s">
        <v>184</v>
      </c>
      <c r="D100" s="1">
        <v>20</v>
      </c>
      <c r="M100" s="1">
        <v>20</v>
      </c>
    </row>
    <row r="101" spans="3:13" ht="12.75">
      <c r="C101" t="s">
        <v>188</v>
      </c>
      <c r="D101" s="1">
        <v>1</v>
      </c>
      <c r="M101" s="1">
        <v>1</v>
      </c>
    </row>
    <row r="102" spans="3:13" ht="12.75">
      <c r="C102" t="s">
        <v>190</v>
      </c>
      <c r="D102" s="1">
        <v>129</v>
      </c>
      <c r="F102" s="1">
        <v>4</v>
      </c>
      <c r="H102" s="1">
        <v>3</v>
      </c>
      <c r="M102" s="1">
        <v>136</v>
      </c>
    </row>
    <row r="103" spans="3:13" ht="12.75">
      <c r="C103" t="s">
        <v>191</v>
      </c>
      <c r="I103" s="1">
        <v>1</v>
      </c>
      <c r="M103" s="1">
        <v>1</v>
      </c>
    </row>
    <row r="104" spans="3:13" ht="12.75">
      <c r="C104" t="s">
        <v>192</v>
      </c>
      <c r="D104" s="1">
        <v>38</v>
      </c>
      <c r="L104" s="1">
        <v>60</v>
      </c>
      <c r="M104" s="1">
        <v>98</v>
      </c>
    </row>
    <row r="105" spans="3:13" ht="12.75">
      <c r="C105" t="s">
        <v>194</v>
      </c>
      <c r="D105" s="1">
        <v>2</v>
      </c>
      <c r="E105" s="1">
        <v>1</v>
      </c>
      <c r="F105" s="1">
        <v>1</v>
      </c>
      <c r="G105" s="1">
        <v>2</v>
      </c>
      <c r="M105" s="1">
        <v>6</v>
      </c>
    </row>
    <row r="106" spans="3:13" ht="12.75">
      <c r="C106" t="s">
        <v>195</v>
      </c>
      <c r="G106" s="1">
        <v>2</v>
      </c>
      <c r="I106" s="1">
        <v>2</v>
      </c>
      <c r="J106" s="1">
        <v>53</v>
      </c>
      <c r="L106" s="1">
        <v>66</v>
      </c>
      <c r="M106" s="1">
        <v>123</v>
      </c>
    </row>
    <row r="107" spans="3:13" ht="12.75">
      <c r="C107" t="s">
        <v>196</v>
      </c>
      <c r="D107" s="1">
        <v>28</v>
      </c>
      <c r="I107" s="1">
        <v>1</v>
      </c>
      <c r="M107" s="1">
        <v>29</v>
      </c>
    </row>
    <row r="108" spans="3:13" ht="12.75">
      <c r="C108" t="s">
        <v>197</v>
      </c>
      <c r="J108" s="1">
        <v>1</v>
      </c>
      <c r="M108" s="1">
        <v>1</v>
      </c>
    </row>
    <row r="109" spans="3:13" ht="12.75">
      <c r="C109" t="s">
        <v>200</v>
      </c>
      <c r="I109" s="1">
        <v>3</v>
      </c>
      <c r="J109" s="1">
        <v>47</v>
      </c>
      <c r="L109" s="1">
        <v>70</v>
      </c>
      <c r="M109" s="1">
        <v>120</v>
      </c>
    </row>
    <row r="110" spans="3:13" ht="12.75">
      <c r="C110" t="s">
        <v>204</v>
      </c>
      <c r="D110" s="1">
        <v>295</v>
      </c>
      <c r="H110" s="1">
        <v>2</v>
      </c>
      <c r="M110" s="1">
        <v>297</v>
      </c>
    </row>
    <row r="111" spans="3:13" ht="12.75">
      <c r="C111" t="s">
        <v>205</v>
      </c>
      <c r="D111" s="1">
        <v>84</v>
      </c>
      <c r="G111" s="1">
        <v>1</v>
      </c>
      <c r="H111" s="1">
        <v>2</v>
      </c>
      <c r="I111" s="1">
        <v>1</v>
      </c>
      <c r="M111" s="1">
        <v>88</v>
      </c>
    </row>
    <row r="112" spans="3:13" ht="12.75">
      <c r="C112" t="s">
        <v>206</v>
      </c>
      <c r="D112" s="1">
        <v>6</v>
      </c>
      <c r="M112" s="1">
        <v>6</v>
      </c>
    </row>
    <row r="113" spans="3:13" ht="12.75">
      <c r="C113" t="s">
        <v>207</v>
      </c>
      <c r="F113" s="1">
        <v>2</v>
      </c>
      <c r="H113" s="1">
        <v>1</v>
      </c>
      <c r="M113" s="1">
        <v>3</v>
      </c>
    </row>
    <row r="114" spans="3:13" ht="12.75">
      <c r="C114" t="s">
        <v>208</v>
      </c>
      <c r="D114" s="1">
        <v>53</v>
      </c>
      <c r="L114" s="1">
        <v>2</v>
      </c>
      <c r="M114" s="1">
        <v>55</v>
      </c>
    </row>
    <row r="115" spans="3:13" ht="12.75">
      <c r="C115" t="s">
        <v>209</v>
      </c>
      <c r="K115" s="1">
        <v>21</v>
      </c>
      <c r="M115" s="1">
        <v>21</v>
      </c>
    </row>
    <row r="116" spans="3:13" ht="12.75">
      <c r="C116" t="s">
        <v>210</v>
      </c>
      <c r="D116" s="1">
        <v>8</v>
      </c>
      <c r="I116" s="1">
        <v>2</v>
      </c>
      <c r="L116" s="1">
        <v>20</v>
      </c>
      <c r="M116" s="1">
        <v>30</v>
      </c>
    </row>
    <row r="117" spans="3:13" ht="12.75">
      <c r="C117" t="s">
        <v>211</v>
      </c>
      <c r="D117" s="1">
        <v>12</v>
      </c>
      <c r="M117" s="1">
        <v>12</v>
      </c>
    </row>
    <row r="118" spans="3:13" ht="12.75">
      <c r="C118" t="s">
        <v>212</v>
      </c>
      <c r="J118" s="1">
        <v>3</v>
      </c>
      <c r="M118" s="1">
        <v>3</v>
      </c>
    </row>
    <row r="119" spans="3:13" ht="12.75">
      <c r="C119" t="s">
        <v>213</v>
      </c>
      <c r="D119" s="1">
        <v>10</v>
      </c>
      <c r="G119" s="1">
        <v>2</v>
      </c>
      <c r="L119" s="1">
        <v>2</v>
      </c>
      <c r="M119" s="1">
        <v>14</v>
      </c>
    </row>
    <row r="120" spans="3:13" ht="12.75">
      <c r="C120" t="s">
        <v>214</v>
      </c>
      <c r="D120" s="1">
        <v>12</v>
      </c>
      <c r="I120" s="1">
        <v>3</v>
      </c>
      <c r="L120" s="1">
        <v>58</v>
      </c>
      <c r="M120" s="1">
        <v>73</v>
      </c>
    </row>
    <row r="121" spans="3:13" ht="12.75">
      <c r="C121" t="s">
        <v>215</v>
      </c>
      <c r="F121" s="1">
        <v>1</v>
      </c>
      <c r="H121" s="1">
        <v>1</v>
      </c>
      <c r="I121" s="1">
        <v>9</v>
      </c>
      <c r="M121" s="1">
        <v>11</v>
      </c>
    </row>
    <row r="122" spans="3:13" ht="12.75">
      <c r="C122" t="s">
        <v>220</v>
      </c>
      <c r="D122" s="1">
        <v>191</v>
      </c>
      <c r="E122" s="1">
        <v>2</v>
      </c>
      <c r="F122" s="1">
        <v>2</v>
      </c>
      <c r="G122" s="1">
        <v>22</v>
      </c>
      <c r="H122" s="1">
        <v>1</v>
      </c>
      <c r="I122" s="1">
        <v>1</v>
      </c>
      <c r="L122" s="1">
        <v>5</v>
      </c>
      <c r="M122" s="1">
        <v>224</v>
      </c>
    </row>
    <row r="123" spans="3:13" ht="12.75">
      <c r="C123" t="s">
        <v>221</v>
      </c>
      <c r="D123" s="1">
        <v>4</v>
      </c>
      <c r="M123" s="1">
        <v>4</v>
      </c>
    </row>
    <row r="124" spans="3:13" ht="12.75">
      <c r="C124" t="s">
        <v>222</v>
      </c>
      <c r="D124" s="1">
        <v>12</v>
      </c>
      <c r="F124" s="1">
        <v>1</v>
      </c>
      <c r="G124" s="1">
        <v>4</v>
      </c>
      <c r="M124" s="1">
        <v>17</v>
      </c>
    </row>
    <row r="125" spans="3:13" ht="12.75">
      <c r="C125" t="s">
        <v>224</v>
      </c>
      <c r="J125" s="1">
        <v>1</v>
      </c>
      <c r="M125" s="1">
        <v>1</v>
      </c>
    </row>
    <row r="126" spans="3:13" ht="12.75">
      <c r="C126" t="s">
        <v>226</v>
      </c>
      <c r="D126" s="1">
        <v>10</v>
      </c>
      <c r="E126" s="1">
        <v>7</v>
      </c>
      <c r="G126" s="1">
        <v>2</v>
      </c>
      <c r="H126" s="1">
        <v>5</v>
      </c>
      <c r="L126" s="1">
        <v>3</v>
      </c>
      <c r="M126" s="1">
        <v>27</v>
      </c>
    </row>
    <row r="127" spans="3:13" ht="12.75">
      <c r="C127" t="s">
        <v>229</v>
      </c>
      <c r="D127" s="1">
        <v>2</v>
      </c>
      <c r="G127" s="1">
        <v>1</v>
      </c>
      <c r="I127" s="1">
        <v>1</v>
      </c>
      <c r="J127" s="1">
        <v>1</v>
      </c>
      <c r="L127" s="1">
        <v>14</v>
      </c>
      <c r="M127" s="1">
        <v>19</v>
      </c>
    </row>
    <row r="128" spans="3:13" ht="12.75">
      <c r="C128" t="s">
        <v>231</v>
      </c>
      <c r="D128" s="1">
        <v>54</v>
      </c>
      <c r="G128" s="1">
        <v>13</v>
      </c>
      <c r="I128" s="1">
        <v>2</v>
      </c>
      <c r="L128" s="1">
        <v>31</v>
      </c>
      <c r="M128" s="1">
        <v>100</v>
      </c>
    </row>
    <row r="129" spans="3:13" s="40" customFormat="1" ht="12.75">
      <c r="C129" s="40" t="s">
        <v>39</v>
      </c>
      <c r="D129" s="10">
        <v>3519</v>
      </c>
      <c r="E129" s="10">
        <v>54</v>
      </c>
      <c r="F129" s="10">
        <v>33</v>
      </c>
      <c r="G129" s="10">
        <v>186</v>
      </c>
      <c r="H129" s="10">
        <v>89</v>
      </c>
      <c r="I129" s="10">
        <v>124</v>
      </c>
      <c r="J129" s="10">
        <v>710</v>
      </c>
      <c r="K129" s="10">
        <v>21</v>
      </c>
      <c r="L129" s="10">
        <v>1895</v>
      </c>
      <c r="M129" s="10">
        <v>6631</v>
      </c>
    </row>
  </sheetData>
  <mergeCells count="2">
    <mergeCell ref="D5:L5"/>
    <mergeCell ref="C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3:I17"/>
  <sheetViews>
    <sheetView workbookViewId="0" topLeftCell="A1">
      <selection activeCell="A1" sqref="A1"/>
    </sheetView>
  </sheetViews>
  <sheetFormatPr defaultColWidth="9.140625" defaultRowHeight="12.75"/>
  <cols>
    <col min="3" max="3" width="15.7109375" style="0" customWidth="1"/>
    <col min="4" max="4" width="14.8515625" style="0" customWidth="1"/>
    <col min="5" max="5" width="20.28125" style="0" customWidth="1"/>
    <col min="6" max="6" width="14.57421875" style="0" customWidth="1"/>
    <col min="7" max="7" width="15.7109375" style="0" customWidth="1"/>
    <col min="8" max="8" width="13.140625" style="0" customWidth="1"/>
    <col min="9" max="9" width="15.28125" style="0" customWidth="1"/>
  </cols>
  <sheetData>
    <row r="3" spans="3:9" ht="12.75">
      <c r="C3" s="121" t="s">
        <v>342</v>
      </c>
      <c r="D3" s="121"/>
      <c r="E3" s="121"/>
      <c r="F3" s="121"/>
      <c r="G3" s="121"/>
      <c r="H3" s="121"/>
      <c r="I3" s="121"/>
    </row>
    <row r="4" spans="3:9" ht="12.75">
      <c r="C4" s="2"/>
      <c r="D4" s="121" t="s">
        <v>34</v>
      </c>
      <c r="E4" s="121"/>
      <c r="F4" s="121" t="s">
        <v>35</v>
      </c>
      <c r="G4" s="121"/>
      <c r="H4" s="121" t="s">
        <v>36</v>
      </c>
      <c r="I4" s="121"/>
    </row>
    <row r="5" spans="3:9" ht="12.75">
      <c r="C5" s="43" t="s">
        <v>33</v>
      </c>
      <c r="D5" s="52" t="s">
        <v>14</v>
      </c>
      <c r="E5" s="5" t="s">
        <v>0</v>
      </c>
      <c r="F5" s="5" t="s">
        <v>14</v>
      </c>
      <c r="G5" s="5" t="s">
        <v>0</v>
      </c>
      <c r="H5" s="5" t="s">
        <v>14</v>
      </c>
      <c r="I5" s="5" t="s">
        <v>0</v>
      </c>
    </row>
    <row r="6" spans="3:9" ht="12.75">
      <c r="C6" s="53" t="s">
        <v>23</v>
      </c>
      <c r="D6" s="54">
        <v>9512</v>
      </c>
      <c r="E6" s="6">
        <f>D6/$D$15</f>
        <v>0.19733621011576283</v>
      </c>
      <c r="F6" s="9">
        <v>7354</v>
      </c>
      <c r="G6" s="6">
        <f>F6/F$15</f>
        <v>0.17690216737629597</v>
      </c>
      <c r="H6" s="5">
        <v>2158</v>
      </c>
      <c r="I6" s="6">
        <f>H6/H$17</f>
        <v>0.3254411099381692</v>
      </c>
    </row>
    <row r="7" spans="3:9" ht="12.75">
      <c r="C7" s="53" t="s">
        <v>24</v>
      </c>
      <c r="D7" s="54">
        <v>6183</v>
      </c>
      <c r="E7" s="6">
        <f aca="true" t="shared" si="0" ref="E7:E15">D7/$D$15</f>
        <v>0.128272685780673</v>
      </c>
      <c r="F7" s="9">
        <v>5272</v>
      </c>
      <c r="G7" s="6">
        <f>F7/F$15</f>
        <v>0.12681917683000168</v>
      </c>
      <c r="H7" s="5">
        <v>911</v>
      </c>
      <c r="I7" s="6">
        <f aca="true" t="shared" si="1" ref="I7:I17">H7/H$17</f>
        <v>0.13738500980244306</v>
      </c>
    </row>
    <row r="8" spans="3:9" ht="12.75">
      <c r="C8" s="53" t="s">
        <v>25</v>
      </c>
      <c r="D8" s="54">
        <v>12394</v>
      </c>
      <c r="E8" s="6">
        <f t="shared" si="0"/>
        <v>0.2571262603211485</v>
      </c>
      <c r="F8" s="9">
        <v>10613</v>
      </c>
      <c r="G8" s="6">
        <f aca="true" t="shared" si="2" ref="G8:G15">F8/F$15</f>
        <v>0.2552981645858892</v>
      </c>
      <c r="H8" s="5">
        <v>1781</v>
      </c>
      <c r="I8" s="6">
        <f t="shared" si="1"/>
        <v>0.26858694012969386</v>
      </c>
    </row>
    <row r="9" spans="3:9" ht="12.75">
      <c r="C9" s="53" t="s">
        <v>26</v>
      </c>
      <c r="D9" s="54">
        <v>10844</v>
      </c>
      <c r="E9" s="6">
        <f t="shared" si="0"/>
        <v>0.22496991826065307</v>
      </c>
      <c r="F9" s="9">
        <v>9766</v>
      </c>
      <c r="G9" s="6">
        <f t="shared" si="2"/>
        <v>0.23492338408987035</v>
      </c>
      <c r="H9" s="5">
        <v>1078</v>
      </c>
      <c r="I9" s="6">
        <f t="shared" si="1"/>
        <v>0.1625697481526165</v>
      </c>
    </row>
    <row r="10" spans="3:9" ht="12.75">
      <c r="C10" s="53" t="s">
        <v>27</v>
      </c>
      <c r="D10" s="54">
        <v>5562</v>
      </c>
      <c r="E10" s="6">
        <f t="shared" si="0"/>
        <v>0.11538940292933904</v>
      </c>
      <c r="F10" s="9">
        <v>5178</v>
      </c>
      <c r="G10" s="6">
        <f t="shared" si="2"/>
        <v>0.12455798513386736</v>
      </c>
      <c r="H10" s="5">
        <v>384</v>
      </c>
      <c r="I10" s="6">
        <f t="shared" si="1"/>
        <v>0.05790981752375207</v>
      </c>
    </row>
    <row r="11" spans="3:9" ht="12.75">
      <c r="C11" s="53" t="s">
        <v>28</v>
      </c>
      <c r="D11" s="54">
        <v>2354</v>
      </c>
      <c r="E11" s="6">
        <f t="shared" si="0"/>
        <v>0.048836147877681424</v>
      </c>
      <c r="F11" s="9">
        <v>2170</v>
      </c>
      <c r="G11" s="6">
        <f t="shared" si="2"/>
        <v>0.05219985085756898</v>
      </c>
      <c r="H11" s="5">
        <v>184</v>
      </c>
      <c r="I11" s="6">
        <f t="shared" si="1"/>
        <v>0.0277484542301312</v>
      </c>
    </row>
    <row r="12" spans="3:9" ht="12.75">
      <c r="C12" s="53" t="s">
        <v>29</v>
      </c>
      <c r="D12" s="54">
        <v>871</v>
      </c>
      <c r="E12" s="6">
        <f t="shared" si="0"/>
        <v>0.01806978963528484</v>
      </c>
      <c r="F12" s="9">
        <v>792</v>
      </c>
      <c r="G12" s="6">
        <f t="shared" si="2"/>
        <v>0.01905174280147218</v>
      </c>
      <c r="H12" s="5">
        <v>79</v>
      </c>
      <c r="I12" s="6">
        <f t="shared" si="1"/>
        <v>0.011913738500980244</v>
      </c>
    </row>
    <row r="13" spans="3:9" ht="12.75">
      <c r="C13" s="53" t="s">
        <v>30</v>
      </c>
      <c r="D13" s="54">
        <v>304</v>
      </c>
      <c r="E13" s="6">
        <f t="shared" si="0"/>
        <v>0.006306792249284262</v>
      </c>
      <c r="F13" s="9">
        <v>273</v>
      </c>
      <c r="G13" s="6">
        <f t="shared" si="2"/>
        <v>0.006567078011113517</v>
      </c>
      <c r="H13" s="5">
        <v>31</v>
      </c>
      <c r="I13" s="6">
        <f t="shared" si="1"/>
        <v>0.004675011310511235</v>
      </c>
    </row>
    <row r="14" spans="3:9" ht="12.75">
      <c r="C14" s="53" t="s">
        <v>31</v>
      </c>
      <c r="D14" s="54">
        <v>178</v>
      </c>
      <c r="E14" s="6">
        <f t="shared" si="0"/>
        <v>0.0036927928301730218</v>
      </c>
      <c r="F14" s="9">
        <v>153</v>
      </c>
      <c r="G14" s="6">
        <f t="shared" si="2"/>
        <v>0.0036804503139207623</v>
      </c>
      <c r="H14" s="5">
        <v>25</v>
      </c>
      <c r="I14" s="6">
        <f t="shared" si="1"/>
        <v>0.003770170411702609</v>
      </c>
    </row>
    <row r="15" spans="3:9" ht="12.75">
      <c r="C15" s="55" t="s">
        <v>14</v>
      </c>
      <c r="D15" s="56">
        <f>SUM(D6:D14)</f>
        <v>48202</v>
      </c>
      <c r="E15" s="57">
        <f t="shared" si="0"/>
        <v>1</v>
      </c>
      <c r="F15" s="58">
        <f>SUM(F6:F14)</f>
        <v>41571</v>
      </c>
      <c r="G15" s="57">
        <f t="shared" si="2"/>
        <v>1</v>
      </c>
      <c r="H15" s="56">
        <f>SUM(H6:H14)</f>
        <v>6631</v>
      </c>
      <c r="I15" s="57">
        <f t="shared" si="1"/>
        <v>1</v>
      </c>
    </row>
    <row r="16" spans="3:9" ht="12.75">
      <c r="C16" s="53" t="s">
        <v>341</v>
      </c>
      <c r="D16" s="54">
        <v>8853</v>
      </c>
      <c r="E16" s="6">
        <f>D16/D17</f>
        <v>0.15516606782928752</v>
      </c>
      <c r="F16" s="9">
        <v>8853</v>
      </c>
      <c r="G16" s="6">
        <f>F16/F17</f>
        <v>0.175571156592099</v>
      </c>
      <c r="H16" s="5">
        <v>0</v>
      </c>
      <c r="I16" s="6">
        <f t="shared" si="1"/>
        <v>0</v>
      </c>
    </row>
    <row r="17" spans="3:9" ht="12.75">
      <c r="C17" s="59" t="s">
        <v>39</v>
      </c>
      <c r="D17" s="60">
        <f>SUM(D15:D16)</f>
        <v>57055</v>
      </c>
      <c r="E17" s="57">
        <f>D17/D17</f>
        <v>1</v>
      </c>
      <c r="F17" s="58">
        <f>SUM(F15:F16)</f>
        <v>50424</v>
      </c>
      <c r="G17" s="57">
        <f>F17/F17</f>
        <v>1</v>
      </c>
      <c r="H17" s="56">
        <f>SUM(H15:H16)</f>
        <v>6631</v>
      </c>
      <c r="I17" s="57">
        <f t="shared" si="1"/>
        <v>1</v>
      </c>
    </row>
  </sheetData>
  <mergeCells count="4">
    <mergeCell ref="C3:I3"/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C3:J129"/>
  <sheetViews>
    <sheetView workbookViewId="0" topLeftCell="A1">
      <selection activeCell="A1" sqref="A1"/>
    </sheetView>
  </sheetViews>
  <sheetFormatPr defaultColWidth="9.140625" defaultRowHeight="12.75"/>
  <cols>
    <col min="3" max="3" width="27.00390625" style="0" customWidth="1"/>
    <col min="4" max="4" width="12.8515625" style="1" customWidth="1"/>
    <col min="5" max="9" width="9.140625" style="1" customWidth="1"/>
    <col min="10" max="10" width="11.7109375" style="1" customWidth="1"/>
  </cols>
  <sheetData>
    <row r="3" spans="3:10" ht="15.75">
      <c r="C3" s="125" t="s">
        <v>383</v>
      </c>
      <c r="D3" s="125"/>
      <c r="E3" s="125"/>
      <c r="F3" s="125"/>
      <c r="G3" s="125"/>
      <c r="H3" s="125"/>
      <c r="I3" s="125"/>
      <c r="J3" s="125"/>
    </row>
    <row r="5" spans="3:10" ht="12.75">
      <c r="C5" s="40"/>
      <c r="D5" s="123" t="s">
        <v>239</v>
      </c>
      <c r="E5" s="123"/>
      <c r="F5" s="123"/>
      <c r="G5" s="123"/>
      <c r="H5" s="123"/>
      <c r="I5" s="123"/>
      <c r="J5" s="123"/>
    </row>
    <row r="6" spans="3:10" ht="12.75">
      <c r="C6" s="40" t="s">
        <v>37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32</v>
      </c>
      <c r="J6" s="10" t="s">
        <v>39</v>
      </c>
    </row>
    <row r="7" spans="3:10" ht="12.75">
      <c r="C7" t="s">
        <v>40</v>
      </c>
      <c r="F7" s="1">
        <v>4</v>
      </c>
      <c r="J7" s="1">
        <v>4</v>
      </c>
    </row>
    <row r="8" spans="3:10" ht="12.75">
      <c r="C8" t="s">
        <v>43</v>
      </c>
      <c r="E8" s="1">
        <v>2</v>
      </c>
      <c r="F8" s="1">
        <v>12</v>
      </c>
      <c r="G8" s="1">
        <v>1</v>
      </c>
      <c r="J8" s="1">
        <v>15</v>
      </c>
    </row>
    <row r="9" spans="3:10" ht="12.75">
      <c r="C9" t="s">
        <v>44</v>
      </c>
      <c r="E9" s="1">
        <v>6</v>
      </c>
      <c r="F9" s="1">
        <v>5</v>
      </c>
      <c r="G9" s="1">
        <v>4</v>
      </c>
      <c r="J9" s="1">
        <v>15</v>
      </c>
    </row>
    <row r="10" spans="3:10" ht="12.75">
      <c r="C10" t="s">
        <v>45</v>
      </c>
      <c r="E10" s="1">
        <v>10</v>
      </c>
      <c r="F10" s="1">
        <v>26</v>
      </c>
      <c r="G10" s="1">
        <v>2</v>
      </c>
      <c r="H10" s="1">
        <v>3</v>
      </c>
      <c r="J10" s="1">
        <v>51</v>
      </c>
    </row>
    <row r="11" spans="3:10" ht="12.75">
      <c r="C11" t="s">
        <v>47</v>
      </c>
      <c r="G11" s="1">
        <v>1</v>
      </c>
      <c r="J11" s="1">
        <v>1</v>
      </c>
    </row>
    <row r="12" spans="3:10" ht="12.75">
      <c r="C12" t="s">
        <v>48</v>
      </c>
      <c r="J12" s="1">
        <v>23</v>
      </c>
    </row>
    <row r="13" spans="3:10" ht="12.75">
      <c r="C13" t="s">
        <v>49</v>
      </c>
      <c r="F13" s="1">
        <v>2</v>
      </c>
      <c r="G13" s="1">
        <v>5</v>
      </c>
      <c r="J13" s="1">
        <v>7</v>
      </c>
    </row>
    <row r="14" spans="3:10" ht="12.75">
      <c r="C14" t="s">
        <v>52</v>
      </c>
      <c r="E14" s="1">
        <v>1</v>
      </c>
      <c r="F14" s="1">
        <v>4</v>
      </c>
      <c r="G14" s="1">
        <v>1</v>
      </c>
      <c r="J14" s="1">
        <v>6</v>
      </c>
    </row>
    <row r="15" spans="3:10" ht="12.75">
      <c r="C15" t="s">
        <v>53</v>
      </c>
      <c r="E15" s="1">
        <v>1</v>
      </c>
      <c r="F15" s="1">
        <v>10</v>
      </c>
      <c r="J15" s="1">
        <v>11</v>
      </c>
    </row>
    <row r="16" spans="3:10" ht="12.75">
      <c r="C16" t="s">
        <v>56</v>
      </c>
      <c r="F16" s="1">
        <v>2</v>
      </c>
      <c r="J16" s="1">
        <v>2</v>
      </c>
    </row>
    <row r="17" spans="3:10" ht="12.75">
      <c r="C17" t="s">
        <v>58</v>
      </c>
      <c r="E17" s="1">
        <v>18</v>
      </c>
      <c r="F17" s="1">
        <v>23</v>
      </c>
      <c r="G17" s="1">
        <v>2</v>
      </c>
      <c r="J17" s="1">
        <v>43</v>
      </c>
    </row>
    <row r="18" spans="3:10" ht="12.75">
      <c r="C18" t="s">
        <v>59</v>
      </c>
      <c r="E18" s="1">
        <v>1</v>
      </c>
      <c r="F18" s="1">
        <v>17</v>
      </c>
      <c r="G18" s="1">
        <v>3</v>
      </c>
      <c r="J18" s="1">
        <v>21</v>
      </c>
    </row>
    <row r="19" spans="3:10" ht="12.75">
      <c r="C19" t="s">
        <v>60</v>
      </c>
      <c r="E19" s="1">
        <v>3</v>
      </c>
      <c r="F19" s="1">
        <v>43</v>
      </c>
      <c r="G19" s="1">
        <v>13</v>
      </c>
      <c r="J19" s="1">
        <v>59</v>
      </c>
    </row>
    <row r="20" spans="3:10" ht="12.75">
      <c r="C20" t="s">
        <v>64</v>
      </c>
      <c r="F20" s="1">
        <v>3</v>
      </c>
      <c r="G20" s="1">
        <v>1</v>
      </c>
      <c r="J20" s="1">
        <v>4</v>
      </c>
    </row>
    <row r="21" spans="3:10" ht="12.75">
      <c r="C21" t="s">
        <v>65</v>
      </c>
      <c r="E21" s="1">
        <v>1</v>
      </c>
      <c r="F21" s="1">
        <v>5</v>
      </c>
      <c r="G21" s="1">
        <v>4</v>
      </c>
      <c r="J21" s="1">
        <v>10</v>
      </c>
    </row>
    <row r="22" spans="3:10" ht="12.75">
      <c r="C22" t="s">
        <v>66</v>
      </c>
      <c r="E22" s="1">
        <v>28</v>
      </c>
      <c r="F22" s="1">
        <v>33</v>
      </c>
      <c r="G22" s="1">
        <v>3</v>
      </c>
      <c r="J22" s="1">
        <v>65</v>
      </c>
    </row>
    <row r="23" spans="3:10" ht="12.75">
      <c r="C23" t="s">
        <v>69</v>
      </c>
      <c r="E23" s="1">
        <v>1</v>
      </c>
      <c r="F23" s="1">
        <v>2</v>
      </c>
      <c r="G23" s="1">
        <v>2</v>
      </c>
      <c r="J23" s="1">
        <v>5</v>
      </c>
    </row>
    <row r="24" spans="3:10" ht="12.75">
      <c r="C24" t="s">
        <v>70</v>
      </c>
      <c r="E24" s="1">
        <v>12</v>
      </c>
      <c r="F24" s="1">
        <v>83</v>
      </c>
      <c r="G24" s="1">
        <v>9</v>
      </c>
      <c r="H24" s="1">
        <v>1</v>
      </c>
      <c r="J24" s="1">
        <v>106</v>
      </c>
    </row>
    <row r="25" spans="3:10" ht="12.75">
      <c r="C25" t="s">
        <v>71</v>
      </c>
      <c r="E25" s="1">
        <v>1</v>
      </c>
      <c r="F25" s="1">
        <v>1</v>
      </c>
      <c r="J25" s="1">
        <v>2</v>
      </c>
    </row>
    <row r="26" spans="3:10" ht="12.75">
      <c r="C26" t="s">
        <v>72</v>
      </c>
      <c r="E26" s="1">
        <v>11</v>
      </c>
      <c r="F26" s="1">
        <v>34</v>
      </c>
      <c r="G26" s="1">
        <v>3</v>
      </c>
      <c r="J26" s="1">
        <v>48</v>
      </c>
    </row>
    <row r="27" spans="3:10" ht="12.75">
      <c r="C27" t="s">
        <v>73</v>
      </c>
      <c r="E27" s="1">
        <v>99</v>
      </c>
      <c r="F27" s="1">
        <v>362</v>
      </c>
      <c r="G27" s="1">
        <v>37</v>
      </c>
      <c r="H27" s="1">
        <v>3</v>
      </c>
      <c r="J27" s="1">
        <v>503</v>
      </c>
    </row>
    <row r="28" spans="3:10" ht="12.75">
      <c r="C28" t="s">
        <v>75</v>
      </c>
      <c r="E28" s="1">
        <v>5</v>
      </c>
      <c r="F28" s="1">
        <v>7</v>
      </c>
      <c r="G28" s="1">
        <v>2</v>
      </c>
      <c r="J28" s="1">
        <v>14</v>
      </c>
    </row>
    <row r="29" spans="3:10" ht="12.75">
      <c r="C29" t="s">
        <v>78</v>
      </c>
      <c r="F29" s="1">
        <v>3</v>
      </c>
      <c r="J29" s="1">
        <v>4</v>
      </c>
    </row>
    <row r="30" spans="3:10" ht="12.75">
      <c r="C30" t="s">
        <v>80</v>
      </c>
      <c r="F30" s="1">
        <v>6</v>
      </c>
      <c r="J30" s="1">
        <v>6</v>
      </c>
    </row>
    <row r="31" spans="3:10" ht="12.75">
      <c r="C31" t="s">
        <v>81</v>
      </c>
      <c r="F31" s="1">
        <v>4</v>
      </c>
      <c r="G31" s="1">
        <v>4</v>
      </c>
      <c r="H31" s="1">
        <v>6</v>
      </c>
      <c r="J31" s="1">
        <v>20</v>
      </c>
    </row>
    <row r="32" spans="3:10" ht="12.75">
      <c r="C32" t="s">
        <v>82</v>
      </c>
      <c r="E32" s="1">
        <v>33</v>
      </c>
      <c r="F32" s="1">
        <v>30</v>
      </c>
      <c r="G32" s="1">
        <v>3</v>
      </c>
      <c r="J32" s="1">
        <v>66</v>
      </c>
    </row>
    <row r="33" spans="3:10" ht="12.75">
      <c r="C33" t="s">
        <v>83</v>
      </c>
      <c r="E33" s="1">
        <v>14</v>
      </c>
      <c r="F33" s="1">
        <v>57</v>
      </c>
      <c r="G33" s="1">
        <v>8</v>
      </c>
      <c r="J33" s="1">
        <v>80</v>
      </c>
    </row>
    <row r="34" spans="3:10" ht="12.75">
      <c r="C34" t="s">
        <v>84</v>
      </c>
      <c r="F34" s="1">
        <v>7</v>
      </c>
      <c r="J34" s="1">
        <v>7</v>
      </c>
    </row>
    <row r="35" spans="3:10" ht="12.75">
      <c r="C35" t="s">
        <v>85</v>
      </c>
      <c r="E35" s="1">
        <v>2</v>
      </c>
      <c r="F35" s="1">
        <v>29</v>
      </c>
      <c r="G35" s="1">
        <v>8</v>
      </c>
      <c r="J35" s="1">
        <v>39</v>
      </c>
    </row>
    <row r="36" spans="3:10" ht="12.75">
      <c r="C36" t="s">
        <v>86</v>
      </c>
      <c r="F36" s="1">
        <v>1</v>
      </c>
      <c r="J36" s="1">
        <v>1</v>
      </c>
    </row>
    <row r="37" spans="3:10" ht="12.75">
      <c r="C37" t="s">
        <v>91</v>
      </c>
      <c r="F37" s="1">
        <v>2</v>
      </c>
      <c r="G37" s="1">
        <v>1</v>
      </c>
      <c r="J37" s="1">
        <v>3</v>
      </c>
    </row>
    <row r="38" spans="3:10" ht="12.75">
      <c r="C38" t="s">
        <v>93</v>
      </c>
      <c r="F38" s="1">
        <v>4</v>
      </c>
      <c r="J38" s="1">
        <v>4</v>
      </c>
    </row>
    <row r="39" spans="3:10" ht="12.75">
      <c r="C39" t="s">
        <v>94</v>
      </c>
      <c r="E39" s="1">
        <v>19</v>
      </c>
      <c r="F39" s="1">
        <v>16</v>
      </c>
      <c r="G39" s="1">
        <v>1</v>
      </c>
      <c r="J39" s="1">
        <v>36</v>
      </c>
    </row>
    <row r="40" spans="3:10" ht="12.75">
      <c r="C40" t="s">
        <v>95</v>
      </c>
      <c r="D40" s="1">
        <v>1</v>
      </c>
      <c r="E40" s="1">
        <v>24</v>
      </c>
      <c r="F40" s="1">
        <v>28</v>
      </c>
      <c r="G40" s="1">
        <v>4</v>
      </c>
      <c r="J40" s="1">
        <v>57</v>
      </c>
    </row>
    <row r="41" spans="3:10" ht="12.75">
      <c r="C41" t="s">
        <v>97</v>
      </c>
      <c r="E41" s="1">
        <v>1</v>
      </c>
      <c r="F41" s="1">
        <v>14</v>
      </c>
      <c r="G41" s="1">
        <v>7</v>
      </c>
      <c r="J41" s="1">
        <v>22</v>
      </c>
    </row>
    <row r="42" spans="3:10" ht="12.75">
      <c r="C42" t="s">
        <v>99</v>
      </c>
      <c r="F42" s="1">
        <v>2</v>
      </c>
      <c r="G42" s="1">
        <v>1</v>
      </c>
      <c r="J42" s="1">
        <v>3</v>
      </c>
    </row>
    <row r="43" spans="3:10" ht="12.75">
      <c r="C43" t="s">
        <v>100</v>
      </c>
      <c r="E43" s="1">
        <v>8</v>
      </c>
      <c r="F43" s="1">
        <v>105</v>
      </c>
      <c r="G43" s="1">
        <v>15</v>
      </c>
      <c r="H43" s="1">
        <v>2</v>
      </c>
      <c r="J43" s="1">
        <v>130</v>
      </c>
    </row>
    <row r="44" spans="3:10" ht="12.75">
      <c r="C44" t="s">
        <v>101</v>
      </c>
      <c r="F44" s="1">
        <v>14</v>
      </c>
      <c r="G44" s="1">
        <v>8</v>
      </c>
      <c r="J44" s="1">
        <v>22</v>
      </c>
    </row>
    <row r="45" spans="3:10" ht="12.75">
      <c r="C45" t="s">
        <v>103</v>
      </c>
      <c r="F45" s="1">
        <v>137</v>
      </c>
      <c r="G45" s="1">
        <v>13</v>
      </c>
      <c r="J45" s="1">
        <v>152</v>
      </c>
    </row>
    <row r="46" spans="3:10" ht="12.75">
      <c r="C46" t="s">
        <v>104</v>
      </c>
      <c r="E46" s="1">
        <v>1</v>
      </c>
      <c r="F46" s="1">
        <v>21</v>
      </c>
      <c r="J46" s="1">
        <v>22</v>
      </c>
    </row>
    <row r="47" spans="3:10" ht="12.75">
      <c r="C47" t="s">
        <v>105</v>
      </c>
      <c r="F47" s="1">
        <v>1</v>
      </c>
      <c r="J47" s="1">
        <v>1</v>
      </c>
    </row>
    <row r="48" spans="3:10" ht="12.75">
      <c r="C48" t="s">
        <v>106</v>
      </c>
      <c r="E48" s="1">
        <v>2</v>
      </c>
      <c r="F48" s="1">
        <v>5</v>
      </c>
      <c r="G48" s="1">
        <v>1</v>
      </c>
      <c r="J48" s="1">
        <v>8</v>
      </c>
    </row>
    <row r="49" spans="3:10" ht="12.75">
      <c r="C49" t="s">
        <v>108</v>
      </c>
      <c r="E49" s="1">
        <v>3</v>
      </c>
      <c r="F49" s="1">
        <v>7</v>
      </c>
      <c r="J49" s="1">
        <v>10</v>
      </c>
    </row>
    <row r="50" spans="3:10" ht="12.75">
      <c r="C50" t="s">
        <v>109</v>
      </c>
      <c r="D50" s="1">
        <v>1</v>
      </c>
      <c r="E50" s="1">
        <v>42</v>
      </c>
      <c r="F50" s="1">
        <v>43</v>
      </c>
      <c r="G50" s="1">
        <v>7</v>
      </c>
      <c r="J50" s="1">
        <v>93</v>
      </c>
    </row>
    <row r="51" spans="3:10" ht="12.75">
      <c r="C51" t="s">
        <v>111</v>
      </c>
      <c r="E51" s="1">
        <v>1</v>
      </c>
      <c r="F51" s="1">
        <v>4</v>
      </c>
      <c r="J51" s="1">
        <v>5</v>
      </c>
    </row>
    <row r="52" spans="3:10" ht="12.75">
      <c r="C52" t="s">
        <v>112</v>
      </c>
      <c r="E52" s="1">
        <v>97</v>
      </c>
      <c r="F52" s="1">
        <v>142</v>
      </c>
      <c r="G52" s="1">
        <v>17</v>
      </c>
      <c r="H52" s="1">
        <v>1</v>
      </c>
      <c r="J52" s="1">
        <v>257</v>
      </c>
    </row>
    <row r="53" spans="3:10" ht="12.75">
      <c r="C53" t="s">
        <v>113</v>
      </c>
      <c r="F53" s="1">
        <v>1</v>
      </c>
      <c r="J53" s="1">
        <v>1</v>
      </c>
    </row>
    <row r="54" spans="3:10" ht="12.75">
      <c r="C54" t="s">
        <v>114</v>
      </c>
      <c r="E54" s="1">
        <v>2</v>
      </c>
      <c r="F54" s="1">
        <v>32</v>
      </c>
      <c r="G54" s="1">
        <v>3</v>
      </c>
      <c r="J54" s="1">
        <v>38</v>
      </c>
    </row>
    <row r="55" spans="3:10" ht="12.75">
      <c r="C55" t="s">
        <v>115</v>
      </c>
      <c r="F55" s="1">
        <v>12</v>
      </c>
      <c r="H55" s="1">
        <v>1</v>
      </c>
      <c r="J55" s="1">
        <v>13</v>
      </c>
    </row>
    <row r="56" spans="3:10" ht="12.75">
      <c r="C56" t="s">
        <v>116</v>
      </c>
      <c r="E56" s="1">
        <v>9</v>
      </c>
      <c r="F56" s="1">
        <v>13</v>
      </c>
      <c r="J56" s="1">
        <v>22</v>
      </c>
    </row>
    <row r="57" spans="3:10" ht="12.75">
      <c r="C57" t="s">
        <v>117</v>
      </c>
      <c r="F57" s="1">
        <v>9</v>
      </c>
      <c r="J57" s="1">
        <v>9</v>
      </c>
    </row>
    <row r="58" spans="3:10" ht="12.75">
      <c r="C58" t="s">
        <v>118</v>
      </c>
      <c r="F58" s="1">
        <v>9</v>
      </c>
      <c r="J58" s="1">
        <v>9</v>
      </c>
    </row>
    <row r="59" spans="3:10" ht="12.75">
      <c r="C59" t="s">
        <v>119</v>
      </c>
      <c r="E59" s="1">
        <v>3</v>
      </c>
      <c r="F59" s="1">
        <v>15</v>
      </c>
      <c r="J59" s="1">
        <v>18</v>
      </c>
    </row>
    <row r="60" spans="3:10" ht="12.75">
      <c r="C60" t="s">
        <v>120</v>
      </c>
      <c r="F60" s="1">
        <v>11</v>
      </c>
      <c r="G60" s="1">
        <v>3</v>
      </c>
      <c r="J60" s="1">
        <v>14</v>
      </c>
    </row>
    <row r="61" spans="3:10" ht="12.75">
      <c r="C61" t="s">
        <v>121</v>
      </c>
      <c r="E61" s="1">
        <v>9</v>
      </c>
      <c r="F61" s="1">
        <v>21</v>
      </c>
      <c r="J61" s="1">
        <v>30</v>
      </c>
    </row>
    <row r="62" spans="3:10" ht="12.75">
      <c r="C62" t="s">
        <v>122</v>
      </c>
      <c r="F62" s="1">
        <v>1</v>
      </c>
      <c r="J62" s="1">
        <v>1</v>
      </c>
    </row>
    <row r="63" spans="3:10" ht="12.75">
      <c r="C63" t="s">
        <v>125</v>
      </c>
      <c r="E63" s="1">
        <v>8</v>
      </c>
      <c r="F63" s="1">
        <v>7</v>
      </c>
      <c r="J63" s="1">
        <v>15</v>
      </c>
    </row>
    <row r="64" spans="3:10" ht="12.75">
      <c r="C64" t="s">
        <v>126</v>
      </c>
      <c r="E64" s="1">
        <v>3</v>
      </c>
      <c r="F64" s="1">
        <v>32</v>
      </c>
      <c r="G64" s="1">
        <v>3</v>
      </c>
      <c r="H64" s="1">
        <v>1</v>
      </c>
      <c r="J64" s="1">
        <v>39</v>
      </c>
    </row>
    <row r="65" spans="3:10" ht="12.75">
      <c r="C65" t="s">
        <v>128</v>
      </c>
      <c r="E65" s="1">
        <v>33</v>
      </c>
      <c r="F65" s="1">
        <v>137</v>
      </c>
      <c r="G65" s="1">
        <v>8</v>
      </c>
      <c r="H65" s="1">
        <v>1</v>
      </c>
      <c r="J65" s="1">
        <v>179</v>
      </c>
    </row>
    <row r="66" spans="3:10" ht="12.75">
      <c r="C66" t="s">
        <v>129</v>
      </c>
      <c r="F66" s="1">
        <v>1</v>
      </c>
      <c r="J66" s="1">
        <v>1</v>
      </c>
    </row>
    <row r="67" spans="3:10" ht="12.75">
      <c r="C67" t="s">
        <v>130</v>
      </c>
      <c r="E67" s="1">
        <v>3</v>
      </c>
      <c r="F67" s="1">
        <v>7</v>
      </c>
      <c r="G67" s="1">
        <v>2</v>
      </c>
      <c r="J67" s="1">
        <v>12</v>
      </c>
    </row>
    <row r="68" spans="3:10" ht="12.75">
      <c r="C68" t="s">
        <v>132</v>
      </c>
      <c r="E68" s="1">
        <v>1</v>
      </c>
      <c r="F68" s="1">
        <v>1</v>
      </c>
      <c r="G68" s="1">
        <v>1</v>
      </c>
      <c r="J68" s="1">
        <v>3</v>
      </c>
    </row>
    <row r="69" spans="3:10" ht="12.75">
      <c r="C69" t="s">
        <v>133</v>
      </c>
      <c r="E69" s="1">
        <v>2</v>
      </c>
      <c r="F69" s="1">
        <v>3</v>
      </c>
      <c r="J69" s="1">
        <v>5</v>
      </c>
    </row>
    <row r="70" spans="3:10" ht="12.75">
      <c r="C70" t="s">
        <v>134</v>
      </c>
      <c r="E70" s="1">
        <v>1</v>
      </c>
      <c r="F70" s="1">
        <v>2</v>
      </c>
      <c r="J70" s="1">
        <v>3</v>
      </c>
    </row>
    <row r="71" spans="3:10" ht="12.75">
      <c r="C71" t="s">
        <v>136</v>
      </c>
      <c r="F71" s="1">
        <v>22</v>
      </c>
      <c r="G71" s="1">
        <v>10</v>
      </c>
      <c r="J71" s="1">
        <v>32</v>
      </c>
    </row>
    <row r="72" spans="3:10" ht="12.75">
      <c r="C72" t="s">
        <v>138</v>
      </c>
      <c r="E72" s="1">
        <v>3</v>
      </c>
      <c r="F72" s="1">
        <v>5</v>
      </c>
      <c r="J72" s="1">
        <v>8</v>
      </c>
    </row>
    <row r="73" spans="3:10" ht="12.75">
      <c r="C73" t="s">
        <v>139</v>
      </c>
      <c r="E73" s="1">
        <v>4</v>
      </c>
      <c r="F73" s="1">
        <v>13</v>
      </c>
      <c r="G73" s="1">
        <v>1</v>
      </c>
      <c r="J73" s="1">
        <v>18</v>
      </c>
    </row>
    <row r="74" spans="3:10" ht="12.75">
      <c r="C74" t="s">
        <v>140</v>
      </c>
      <c r="F74" s="1">
        <v>4</v>
      </c>
      <c r="G74" s="1">
        <v>1</v>
      </c>
      <c r="J74" s="1">
        <v>5</v>
      </c>
    </row>
    <row r="75" spans="3:10" ht="12.75">
      <c r="C75" t="s">
        <v>141</v>
      </c>
      <c r="E75" s="1">
        <v>1</v>
      </c>
      <c r="F75" s="1">
        <v>5</v>
      </c>
      <c r="J75" s="1">
        <v>6</v>
      </c>
    </row>
    <row r="76" spans="3:10" ht="12.75">
      <c r="C76" t="s">
        <v>142</v>
      </c>
      <c r="E76" s="1">
        <v>58</v>
      </c>
      <c r="F76" s="1">
        <v>136</v>
      </c>
      <c r="G76" s="1">
        <v>20</v>
      </c>
      <c r="J76" s="1">
        <v>215</v>
      </c>
    </row>
    <row r="77" spans="3:10" ht="12.75">
      <c r="C77" t="s">
        <v>143</v>
      </c>
      <c r="E77" s="1">
        <v>1</v>
      </c>
      <c r="F77" s="1">
        <v>6</v>
      </c>
      <c r="J77" s="1">
        <v>7</v>
      </c>
    </row>
    <row r="78" spans="3:10" ht="12.75">
      <c r="C78" t="s">
        <v>144</v>
      </c>
      <c r="E78" s="1">
        <v>115</v>
      </c>
      <c r="F78" s="1">
        <v>199</v>
      </c>
      <c r="G78" s="1">
        <v>48</v>
      </c>
      <c r="H78" s="1">
        <v>1</v>
      </c>
      <c r="J78" s="1">
        <v>367</v>
      </c>
    </row>
    <row r="79" spans="3:10" ht="12.75">
      <c r="C79" t="s">
        <v>145</v>
      </c>
      <c r="D79" s="1">
        <v>1</v>
      </c>
      <c r="E79" s="1">
        <v>17</v>
      </c>
      <c r="F79" s="1">
        <v>40</v>
      </c>
      <c r="G79" s="1">
        <v>6</v>
      </c>
      <c r="J79" s="1">
        <v>64</v>
      </c>
    </row>
    <row r="80" spans="3:10" ht="12.75">
      <c r="C80" t="s">
        <v>147</v>
      </c>
      <c r="F80" s="1">
        <v>19</v>
      </c>
      <c r="G80" s="1">
        <v>4</v>
      </c>
      <c r="J80" s="1">
        <v>23</v>
      </c>
    </row>
    <row r="81" spans="3:10" ht="12.75">
      <c r="C81" t="s">
        <v>148</v>
      </c>
      <c r="D81" s="1">
        <v>3</v>
      </c>
      <c r="E81" s="1">
        <v>64</v>
      </c>
      <c r="F81" s="1">
        <v>177</v>
      </c>
      <c r="G81" s="1">
        <v>27</v>
      </c>
      <c r="H81" s="1">
        <v>3</v>
      </c>
      <c r="J81" s="1">
        <v>276</v>
      </c>
    </row>
    <row r="82" spans="3:10" ht="12.75">
      <c r="C82" t="s">
        <v>149</v>
      </c>
      <c r="F82" s="1">
        <v>1</v>
      </c>
      <c r="G82" s="1">
        <v>1</v>
      </c>
      <c r="J82" s="1">
        <v>2</v>
      </c>
    </row>
    <row r="83" spans="3:10" ht="12.75">
      <c r="C83" t="s">
        <v>150</v>
      </c>
      <c r="F83" s="1">
        <v>1</v>
      </c>
      <c r="G83" s="1">
        <v>5</v>
      </c>
      <c r="J83" s="1">
        <v>6</v>
      </c>
    </row>
    <row r="84" spans="3:10" ht="12.75">
      <c r="C84" t="s">
        <v>157</v>
      </c>
      <c r="E84" s="1">
        <v>3</v>
      </c>
      <c r="F84" s="1">
        <v>27</v>
      </c>
      <c r="G84" s="1">
        <v>4</v>
      </c>
      <c r="J84" s="1">
        <v>34</v>
      </c>
    </row>
    <row r="85" spans="3:10" ht="12.75">
      <c r="C85" t="s">
        <v>158</v>
      </c>
      <c r="E85" s="1">
        <v>2</v>
      </c>
      <c r="F85" s="1">
        <v>2</v>
      </c>
      <c r="G85" s="1">
        <v>1</v>
      </c>
      <c r="J85" s="1">
        <v>5</v>
      </c>
    </row>
    <row r="86" spans="3:10" ht="12.75">
      <c r="C86" t="s">
        <v>159</v>
      </c>
      <c r="D86" s="1">
        <v>2</v>
      </c>
      <c r="E86" s="1">
        <v>39</v>
      </c>
      <c r="F86" s="1">
        <v>72</v>
      </c>
      <c r="G86" s="1">
        <v>5</v>
      </c>
      <c r="H86" s="1">
        <v>3</v>
      </c>
      <c r="J86" s="1">
        <v>122</v>
      </c>
    </row>
    <row r="87" spans="3:10" ht="12.75">
      <c r="C87" t="s">
        <v>162</v>
      </c>
      <c r="E87" s="1">
        <v>1</v>
      </c>
      <c r="F87" s="1">
        <v>6</v>
      </c>
      <c r="J87" s="1">
        <v>7</v>
      </c>
    </row>
    <row r="88" spans="3:10" ht="12.75">
      <c r="C88" t="s">
        <v>164</v>
      </c>
      <c r="E88" s="1">
        <v>78</v>
      </c>
      <c r="F88" s="1">
        <v>184</v>
      </c>
      <c r="G88" s="1">
        <v>39</v>
      </c>
      <c r="H88" s="1">
        <v>5</v>
      </c>
      <c r="J88" s="1">
        <v>310</v>
      </c>
    </row>
    <row r="89" spans="3:10" ht="12.75">
      <c r="C89" t="s">
        <v>165</v>
      </c>
      <c r="D89" s="1">
        <v>6</v>
      </c>
      <c r="E89" s="1">
        <v>28</v>
      </c>
      <c r="F89" s="1">
        <v>19</v>
      </c>
      <c r="G89" s="1">
        <v>3</v>
      </c>
      <c r="J89" s="1">
        <v>57</v>
      </c>
    </row>
    <row r="90" spans="3:10" ht="12.75">
      <c r="C90" t="s">
        <v>166</v>
      </c>
      <c r="D90" s="1">
        <v>1</v>
      </c>
      <c r="E90" s="1">
        <v>2</v>
      </c>
      <c r="F90" s="1">
        <v>13</v>
      </c>
      <c r="G90" s="1">
        <v>2</v>
      </c>
      <c r="J90" s="1">
        <v>18</v>
      </c>
    </row>
    <row r="91" spans="3:10" ht="12.75">
      <c r="C91" t="s">
        <v>168</v>
      </c>
      <c r="F91" s="1">
        <v>17</v>
      </c>
      <c r="G91" s="1">
        <v>3</v>
      </c>
      <c r="J91" s="1">
        <v>20</v>
      </c>
    </row>
    <row r="92" spans="3:10" ht="12.75">
      <c r="C92" t="s">
        <v>170</v>
      </c>
      <c r="J92" s="1">
        <v>2</v>
      </c>
    </row>
    <row r="93" spans="3:10" ht="12.75">
      <c r="C93" t="s">
        <v>171</v>
      </c>
      <c r="D93" s="1">
        <v>1</v>
      </c>
      <c r="E93" s="1">
        <v>19</v>
      </c>
      <c r="F93" s="1">
        <v>136</v>
      </c>
      <c r="G93" s="1">
        <v>19</v>
      </c>
      <c r="H93" s="1">
        <v>4</v>
      </c>
      <c r="J93" s="1">
        <v>179</v>
      </c>
    </row>
    <row r="94" spans="3:10" ht="12.75">
      <c r="C94" t="s">
        <v>172</v>
      </c>
      <c r="E94" s="1">
        <v>34</v>
      </c>
      <c r="F94" s="1">
        <v>100</v>
      </c>
      <c r="G94" s="1">
        <v>12</v>
      </c>
      <c r="J94" s="1">
        <v>146</v>
      </c>
    </row>
    <row r="95" spans="3:10" ht="12.75">
      <c r="C95" t="s">
        <v>176</v>
      </c>
      <c r="G95" s="1">
        <v>1</v>
      </c>
      <c r="J95" s="1">
        <v>1</v>
      </c>
    </row>
    <row r="96" spans="3:10" ht="12.75">
      <c r="C96" t="s">
        <v>178</v>
      </c>
      <c r="E96" s="1">
        <v>2</v>
      </c>
      <c r="F96" s="1">
        <v>15</v>
      </c>
      <c r="G96" s="1">
        <v>3</v>
      </c>
      <c r="J96" s="1">
        <v>20</v>
      </c>
    </row>
    <row r="97" spans="3:10" ht="12.75">
      <c r="C97" t="s">
        <v>179</v>
      </c>
      <c r="F97" s="1">
        <v>1</v>
      </c>
      <c r="G97" s="1">
        <v>1</v>
      </c>
      <c r="J97" s="1">
        <v>2</v>
      </c>
    </row>
    <row r="98" spans="3:10" ht="12.75">
      <c r="C98" t="s">
        <v>182</v>
      </c>
      <c r="E98" s="1">
        <v>108</v>
      </c>
      <c r="F98" s="1">
        <v>327</v>
      </c>
      <c r="G98" s="1">
        <v>27</v>
      </c>
      <c r="H98" s="1">
        <v>9</v>
      </c>
      <c r="J98" s="1">
        <v>482</v>
      </c>
    </row>
    <row r="99" spans="3:10" ht="12.75">
      <c r="C99" t="s">
        <v>183</v>
      </c>
      <c r="D99" s="1">
        <v>2</v>
      </c>
      <c r="E99" s="1">
        <v>85</v>
      </c>
      <c r="F99" s="1">
        <v>89</v>
      </c>
      <c r="G99" s="1">
        <v>5</v>
      </c>
      <c r="J99" s="1">
        <v>182</v>
      </c>
    </row>
    <row r="100" spans="3:10" ht="12.75">
      <c r="C100" t="s">
        <v>184</v>
      </c>
      <c r="E100" s="1">
        <v>6</v>
      </c>
      <c r="F100" s="1">
        <v>14</v>
      </c>
      <c r="J100" s="1">
        <v>20</v>
      </c>
    </row>
    <row r="101" spans="3:10" ht="12.75">
      <c r="C101" t="s">
        <v>188</v>
      </c>
      <c r="F101" s="1">
        <v>1</v>
      </c>
      <c r="J101" s="1">
        <v>1</v>
      </c>
    </row>
    <row r="102" spans="3:10" ht="12.75">
      <c r="C102" t="s">
        <v>190</v>
      </c>
      <c r="D102" s="1">
        <v>1</v>
      </c>
      <c r="E102" s="1">
        <v>43</v>
      </c>
      <c r="F102" s="1">
        <v>80</v>
      </c>
      <c r="G102" s="1">
        <v>4</v>
      </c>
      <c r="H102" s="1">
        <v>2</v>
      </c>
      <c r="J102" s="1">
        <v>136</v>
      </c>
    </row>
    <row r="103" spans="3:10" ht="12.75">
      <c r="C103" t="s">
        <v>191</v>
      </c>
      <c r="J103" s="1">
        <v>1</v>
      </c>
    </row>
    <row r="104" spans="3:10" ht="12.75">
      <c r="C104" t="s">
        <v>192</v>
      </c>
      <c r="E104" s="1">
        <v>43</v>
      </c>
      <c r="F104" s="1">
        <v>51</v>
      </c>
      <c r="G104" s="1">
        <v>3</v>
      </c>
      <c r="H104" s="1">
        <v>1</v>
      </c>
      <c r="J104" s="1">
        <v>98</v>
      </c>
    </row>
    <row r="105" spans="3:10" ht="12.75">
      <c r="C105" t="s">
        <v>194</v>
      </c>
      <c r="F105" s="1">
        <v>5</v>
      </c>
      <c r="G105" s="1">
        <v>1</v>
      </c>
      <c r="J105" s="1">
        <v>6</v>
      </c>
    </row>
    <row r="106" spans="3:10" ht="12.75">
      <c r="C106" t="s">
        <v>195</v>
      </c>
      <c r="E106" s="1">
        <v>16</v>
      </c>
      <c r="F106" s="1">
        <v>87</v>
      </c>
      <c r="G106" s="1">
        <v>17</v>
      </c>
      <c r="H106" s="1">
        <v>3</v>
      </c>
      <c r="J106" s="1">
        <v>123</v>
      </c>
    </row>
    <row r="107" spans="3:10" ht="12.75">
      <c r="C107" t="s">
        <v>196</v>
      </c>
      <c r="E107" s="1">
        <v>11</v>
      </c>
      <c r="F107" s="1">
        <v>16</v>
      </c>
      <c r="G107" s="1">
        <v>1</v>
      </c>
      <c r="J107" s="1">
        <v>29</v>
      </c>
    </row>
    <row r="108" spans="3:10" ht="12.75">
      <c r="C108" t="s">
        <v>197</v>
      </c>
      <c r="F108" s="1">
        <v>1</v>
      </c>
      <c r="J108" s="1">
        <v>1</v>
      </c>
    </row>
    <row r="109" spans="3:10" ht="12.75">
      <c r="C109" t="s">
        <v>200</v>
      </c>
      <c r="D109" s="1">
        <v>1</v>
      </c>
      <c r="E109" s="1">
        <v>28</v>
      </c>
      <c r="F109" s="1">
        <v>86</v>
      </c>
      <c r="G109" s="1">
        <v>4</v>
      </c>
      <c r="J109" s="1">
        <v>120</v>
      </c>
    </row>
    <row r="110" spans="3:10" ht="12.75">
      <c r="C110" t="s">
        <v>204</v>
      </c>
      <c r="D110" s="1">
        <v>4</v>
      </c>
      <c r="E110" s="1">
        <v>126</v>
      </c>
      <c r="F110" s="1">
        <v>157</v>
      </c>
      <c r="G110" s="1">
        <v>9</v>
      </c>
      <c r="H110" s="1">
        <v>1</v>
      </c>
      <c r="J110" s="1">
        <v>297</v>
      </c>
    </row>
    <row r="111" spans="3:10" ht="12.75">
      <c r="C111" t="s">
        <v>205</v>
      </c>
      <c r="D111" s="1">
        <v>1</v>
      </c>
      <c r="E111" s="1">
        <v>22</v>
      </c>
      <c r="F111" s="1">
        <v>58</v>
      </c>
      <c r="G111" s="1">
        <v>5</v>
      </c>
      <c r="J111" s="1">
        <v>88</v>
      </c>
    </row>
    <row r="112" spans="3:10" ht="12.75">
      <c r="C112" t="s">
        <v>206</v>
      </c>
      <c r="E112" s="1">
        <v>5</v>
      </c>
      <c r="F112" s="1">
        <v>1</v>
      </c>
      <c r="J112" s="1">
        <v>6</v>
      </c>
    </row>
    <row r="113" spans="3:10" ht="12.75">
      <c r="C113" t="s">
        <v>207</v>
      </c>
      <c r="J113" s="1">
        <v>3</v>
      </c>
    </row>
    <row r="114" spans="3:10" ht="12.75">
      <c r="C114" t="s">
        <v>208</v>
      </c>
      <c r="E114" s="1">
        <v>24</v>
      </c>
      <c r="F114" s="1">
        <v>29</v>
      </c>
      <c r="G114" s="1">
        <v>1</v>
      </c>
      <c r="H114" s="1">
        <v>1</v>
      </c>
      <c r="J114" s="1">
        <v>55</v>
      </c>
    </row>
    <row r="115" spans="3:10" ht="12.75">
      <c r="C115" t="s">
        <v>209</v>
      </c>
      <c r="I115" s="1">
        <v>21</v>
      </c>
      <c r="J115" s="1">
        <v>21</v>
      </c>
    </row>
    <row r="116" spans="3:10" ht="12.75">
      <c r="C116" t="s">
        <v>210</v>
      </c>
      <c r="E116" s="1">
        <v>12</v>
      </c>
      <c r="F116" s="1">
        <v>13</v>
      </c>
      <c r="G116" s="1">
        <v>5</v>
      </c>
      <c r="J116" s="1">
        <v>30</v>
      </c>
    </row>
    <row r="117" spans="3:10" ht="12.75">
      <c r="C117" t="s">
        <v>211</v>
      </c>
      <c r="E117" s="1">
        <v>4</v>
      </c>
      <c r="F117" s="1">
        <v>8</v>
      </c>
      <c r="J117" s="1">
        <v>12</v>
      </c>
    </row>
    <row r="118" spans="3:10" ht="12.75">
      <c r="C118" t="s">
        <v>212</v>
      </c>
      <c r="F118" s="1">
        <v>3</v>
      </c>
      <c r="J118" s="1">
        <v>3</v>
      </c>
    </row>
    <row r="119" spans="3:10" ht="12.75">
      <c r="C119" t="s">
        <v>213</v>
      </c>
      <c r="E119" s="1">
        <v>1</v>
      </c>
      <c r="F119" s="1">
        <v>11</v>
      </c>
      <c r="G119" s="1">
        <v>2</v>
      </c>
      <c r="J119" s="1">
        <v>14</v>
      </c>
    </row>
    <row r="120" spans="3:10" ht="12.75">
      <c r="C120" t="s">
        <v>214</v>
      </c>
      <c r="E120" s="1">
        <v>20</v>
      </c>
      <c r="F120" s="1">
        <v>43</v>
      </c>
      <c r="G120" s="1">
        <v>9</v>
      </c>
      <c r="H120" s="1">
        <v>1</v>
      </c>
      <c r="J120" s="1">
        <v>73</v>
      </c>
    </row>
    <row r="121" spans="3:10" ht="12.75">
      <c r="C121" t="s">
        <v>215</v>
      </c>
      <c r="J121" s="1">
        <v>11</v>
      </c>
    </row>
    <row r="122" spans="3:10" ht="12.75">
      <c r="C122" t="s">
        <v>220</v>
      </c>
      <c r="E122" s="1">
        <v>44</v>
      </c>
      <c r="F122" s="1">
        <v>163</v>
      </c>
      <c r="G122" s="1">
        <v>16</v>
      </c>
      <c r="J122" s="1">
        <v>224</v>
      </c>
    </row>
    <row r="123" spans="3:10" ht="12.75">
      <c r="C123" t="s">
        <v>221</v>
      </c>
      <c r="E123" s="1">
        <v>2</v>
      </c>
      <c r="F123" s="1">
        <v>2</v>
      </c>
      <c r="J123" s="1">
        <v>4</v>
      </c>
    </row>
    <row r="124" spans="3:10" ht="12.75">
      <c r="C124" t="s">
        <v>222</v>
      </c>
      <c r="E124" s="1">
        <v>1</v>
      </c>
      <c r="F124" s="1">
        <v>12</v>
      </c>
      <c r="G124" s="1">
        <v>4</v>
      </c>
      <c r="J124" s="1">
        <v>17</v>
      </c>
    </row>
    <row r="125" spans="3:10" ht="12.75">
      <c r="C125" t="s">
        <v>224</v>
      </c>
      <c r="F125" s="1">
        <v>1</v>
      </c>
      <c r="J125" s="1">
        <v>1</v>
      </c>
    </row>
    <row r="126" spans="3:10" ht="12.75">
      <c r="C126" t="s">
        <v>226</v>
      </c>
      <c r="E126" s="1">
        <v>5</v>
      </c>
      <c r="F126" s="1">
        <v>8</v>
      </c>
      <c r="G126" s="1">
        <v>14</v>
      </c>
      <c r="J126" s="1">
        <v>27</v>
      </c>
    </row>
    <row r="127" spans="3:10" ht="12.75">
      <c r="C127" t="s">
        <v>229</v>
      </c>
      <c r="E127" s="1">
        <v>1</v>
      </c>
      <c r="F127" s="1">
        <v>15</v>
      </c>
      <c r="G127" s="1">
        <v>2</v>
      </c>
      <c r="H127" s="1">
        <v>1</v>
      </c>
      <c r="J127" s="1">
        <v>19</v>
      </c>
    </row>
    <row r="128" spans="3:10" ht="12.75">
      <c r="C128" t="s">
        <v>231</v>
      </c>
      <c r="E128" s="1">
        <v>6</v>
      </c>
      <c r="F128" s="1">
        <v>91</v>
      </c>
      <c r="G128" s="1">
        <v>2</v>
      </c>
      <c r="H128" s="1">
        <v>1</v>
      </c>
      <c r="J128" s="1">
        <v>100</v>
      </c>
    </row>
    <row r="129" spans="3:10" ht="12.75">
      <c r="C129" s="40" t="s">
        <v>39</v>
      </c>
      <c r="D129" s="10">
        <v>25</v>
      </c>
      <c r="E129" s="10">
        <v>1605</v>
      </c>
      <c r="F129" s="10">
        <v>4266</v>
      </c>
      <c r="G129" s="10">
        <v>558</v>
      </c>
      <c r="H129" s="10">
        <v>55</v>
      </c>
      <c r="I129" s="10">
        <v>21</v>
      </c>
      <c r="J129" s="10">
        <v>6631</v>
      </c>
    </row>
  </sheetData>
  <mergeCells count="2">
    <mergeCell ref="D5:J5"/>
    <mergeCell ref="C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C3:G15"/>
  <sheetViews>
    <sheetView workbookViewId="0" topLeftCell="A1">
      <selection activeCell="A1" sqref="A1"/>
    </sheetView>
  </sheetViews>
  <sheetFormatPr defaultColWidth="9.140625" defaultRowHeight="12.75"/>
  <cols>
    <col min="3" max="3" width="16.140625" style="0" customWidth="1"/>
    <col min="5" max="5" width="13.140625" style="0" customWidth="1"/>
    <col min="7" max="7" width="15.57421875" style="0" customWidth="1"/>
  </cols>
  <sheetData>
    <row r="3" spans="3:7" s="63" customFormat="1" ht="15.75">
      <c r="C3" s="122" t="s">
        <v>345</v>
      </c>
      <c r="D3" s="122"/>
      <c r="E3" s="122"/>
      <c r="F3" s="122"/>
      <c r="G3" s="122"/>
    </row>
    <row r="5" spans="3:7" ht="12.75">
      <c r="C5" s="43"/>
      <c r="D5" s="121" t="s">
        <v>307</v>
      </c>
      <c r="E5" s="121"/>
      <c r="F5" s="121" t="s">
        <v>306</v>
      </c>
      <c r="G5" s="121"/>
    </row>
    <row r="6" spans="3:7" ht="12.75">
      <c r="C6" s="43" t="s">
        <v>344</v>
      </c>
      <c r="D6" s="43" t="s">
        <v>14</v>
      </c>
      <c r="E6" s="43" t="s">
        <v>0</v>
      </c>
      <c r="F6" s="43" t="s">
        <v>14</v>
      </c>
      <c r="G6" s="43" t="s">
        <v>0</v>
      </c>
    </row>
    <row r="7" spans="3:7" ht="12.75">
      <c r="C7" s="2" t="s">
        <v>240</v>
      </c>
      <c r="D7" s="2">
        <v>3341</v>
      </c>
      <c r="E7" s="38">
        <f aca="true" t="shared" si="0" ref="E7:E13">D7/D$13</f>
        <v>0.08036852613600827</v>
      </c>
      <c r="F7" s="2">
        <v>598</v>
      </c>
      <c r="G7" s="38">
        <f aca="true" t="shared" si="1" ref="G7:G15">F7/F$15</f>
        <v>0.09018247624792641</v>
      </c>
    </row>
    <row r="8" spans="3:7" ht="12.75">
      <c r="C8" s="2" t="s">
        <v>241</v>
      </c>
      <c r="D8" s="2">
        <v>7934</v>
      </c>
      <c r="E8" s="38">
        <f t="shared" si="0"/>
        <v>0.19085420124606095</v>
      </c>
      <c r="F8" s="2">
        <v>1737</v>
      </c>
      <c r="G8" s="38">
        <f t="shared" si="1"/>
        <v>0.26195144020509725</v>
      </c>
    </row>
    <row r="9" spans="3:7" ht="12.75">
      <c r="C9" s="2" t="s">
        <v>242</v>
      </c>
      <c r="D9" s="2">
        <v>7017</v>
      </c>
      <c r="E9" s="38">
        <f t="shared" si="0"/>
        <v>0.16879555459334633</v>
      </c>
      <c r="F9" s="2">
        <v>1159</v>
      </c>
      <c r="G9" s="38">
        <f t="shared" si="1"/>
        <v>0.17478510028653296</v>
      </c>
    </row>
    <row r="10" spans="3:7" ht="12.75">
      <c r="C10" s="2" t="s">
        <v>243</v>
      </c>
      <c r="D10" s="2">
        <v>11297</v>
      </c>
      <c r="E10" s="38">
        <f t="shared" si="0"/>
        <v>0.27175194245988793</v>
      </c>
      <c r="F10" s="2">
        <v>1394</v>
      </c>
      <c r="G10" s="38">
        <f t="shared" si="1"/>
        <v>0.21022470215653746</v>
      </c>
    </row>
    <row r="11" spans="3:7" ht="12.75">
      <c r="C11" s="2" t="s">
        <v>244</v>
      </c>
      <c r="D11" s="2">
        <v>10116</v>
      </c>
      <c r="E11" s="38">
        <f t="shared" si="0"/>
        <v>0.24334271487334921</v>
      </c>
      <c r="F11" s="2">
        <v>1558</v>
      </c>
      <c r="G11" s="38">
        <f t="shared" si="1"/>
        <v>0.2349570200573066</v>
      </c>
    </row>
    <row r="12" spans="3:7" ht="12.75">
      <c r="C12" s="2" t="s">
        <v>245</v>
      </c>
      <c r="D12" s="2">
        <v>1866</v>
      </c>
      <c r="E12" s="38">
        <f t="shared" si="0"/>
        <v>0.04488706069134733</v>
      </c>
      <c r="F12" s="2">
        <v>185</v>
      </c>
      <c r="G12" s="38">
        <f t="shared" si="1"/>
        <v>0.027899261046599306</v>
      </c>
    </row>
    <row r="13" spans="3:7" ht="12.75">
      <c r="C13" s="43" t="s">
        <v>14</v>
      </c>
      <c r="D13" s="43">
        <f>SUM(D7:D12)</f>
        <v>41571</v>
      </c>
      <c r="E13" s="51">
        <f t="shared" si="0"/>
        <v>1</v>
      </c>
      <c r="F13" s="43">
        <f>SUM(F7:F12)</f>
        <v>6631</v>
      </c>
      <c r="G13" s="51">
        <f t="shared" si="1"/>
        <v>1</v>
      </c>
    </row>
    <row r="14" spans="3:7" ht="12.75">
      <c r="C14" s="2" t="s">
        <v>343</v>
      </c>
      <c r="D14" s="2">
        <v>8853</v>
      </c>
      <c r="E14" s="38">
        <f>D14/D15</f>
        <v>0.175571156592099</v>
      </c>
      <c r="F14" s="2">
        <v>0</v>
      </c>
      <c r="G14" s="38">
        <f t="shared" si="1"/>
        <v>0</v>
      </c>
    </row>
    <row r="15" spans="3:7" ht="12.75">
      <c r="C15" s="43" t="s">
        <v>39</v>
      </c>
      <c r="D15" s="43">
        <v>50424</v>
      </c>
      <c r="E15" s="51">
        <f>D15/D15</f>
        <v>1</v>
      </c>
      <c r="F15" s="43">
        <v>6631</v>
      </c>
      <c r="G15" s="51">
        <f t="shared" si="1"/>
        <v>1</v>
      </c>
    </row>
  </sheetData>
  <mergeCells count="3">
    <mergeCell ref="D5:E5"/>
    <mergeCell ref="F5:G5"/>
    <mergeCell ref="C3:G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C3:J36"/>
  <sheetViews>
    <sheetView workbookViewId="0" topLeftCell="A1">
      <selection activeCell="A1" sqref="A1"/>
    </sheetView>
  </sheetViews>
  <sheetFormatPr defaultColWidth="9.140625" defaultRowHeight="12.75"/>
  <cols>
    <col min="3" max="3" width="16.28125" style="0" customWidth="1"/>
    <col min="4" max="4" width="10.421875" style="0" customWidth="1"/>
    <col min="5" max="5" width="17.57421875" style="0" customWidth="1"/>
    <col min="6" max="6" width="12.28125" style="0" customWidth="1"/>
    <col min="7" max="7" width="14.140625" style="0" customWidth="1"/>
    <col min="8" max="8" width="11.00390625" style="0" customWidth="1"/>
    <col min="9" max="9" width="13.421875" style="0" customWidth="1"/>
  </cols>
  <sheetData>
    <row r="3" spans="3:9" s="63" customFormat="1" ht="15.75">
      <c r="C3" s="124" t="s">
        <v>348</v>
      </c>
      <c r="D3" s="124"/>
      <c r="E3" s="124"/>
      <c r="F3" s="124"/>
      <c r="G3" s="124"/>
      <c r="H3" s="124"/>
      <c r="I3" s="124"/>
    </row>
    <row r="5" spans="3:9" ht="12.75">
      <c r="C5" s="40"/>
      <c r="D5" s="123" t="s">
        <v>346</v>
      </c>
      <c r="E5" s="123"/>
      <c r="F5" s="123" t="s">
        <v>309</v>
      </c>
      <c r="G5" s="123"/>
      <c r="H5" s="123" t="s">
        <v>308</v>
      </c>
      <c r="I5" s="123"/>
    </row>
    <row r="6" spans="3:9" ht="12.75">
      <c r="C6" s="10" t="s">
        <v>239</v>
      </c>
      <c r="D6" s="10" t="s">
        <v>14</v>
      </c>
      <c r="E6" s="10" t="s">
        <v>22</v>
      </c>
      <c r="F6" s="10" t="s">
        <v>14</v>
      </c>
      <c r="G6" s="10" t="s">
        <v>22</v>
      </c>
      <c r="H6" s="10" t="s">
        <v>14</v>
      </c>
      <c r="I6" s="10" t="s">
        <v>22</v>
      </c>
    </row>
    <row r="7" spans="3:9" ht="12.75">
      <c r="C7" t="s">
        <v>15</v>
      </c>
      <c r="D7" s="1">
        <v>538</v>
      </c>
      <c r="E7" s="50">
        <f aca="true" t="shared" si="0" ref="E7:E13">D7/D$13</f>
        <v>0.011360037162946852</v>
      </c>
      <c r="F7" s="1">
        <v>513</v>
      </c>
      <c r="G7" s="50">
        <f>F7/F$13</f>
        <v>0.012589265994257528</v>
      </c>
      <c r="H7" s="1">
        <v>25</v>
      </c>
      <c r="I7" s="50">
        <f>H7/H$13</f>
        <v>0.0037821482602118004</v>
      </c>
    </row>
    <row r="8" spans="3:9" ht="12.75">
      <c r="C8" t="s">
        <v>16</v>
      </c>
      <c r="D8" s="1">
        <v>15448</v>
      </c>
      <c r="E8" s="50">
        <f t="shared" si="0"/>
        <v>0.326189319875842</v>
      </c>
      <c r="F8" s="1">
        <v>13843</v>
      </c>
      <c r="G8" s="50">
        <f aca="true" t="shared" si="1" ref="G8:G13">F8/F$13</f>
        <v>0.3397138580087855</v>
      </c>
      <c r="H8" s="1">
        <v>1605</v>
      </c>
      <c r="I8" s="50">
        <f aca="true" t="shared" si="2" ref="I8:I13">H8/H$13</f>
        <v>0.2428139183055976</v>
      </c>
    </row>
    <row r="9" spans="3:9" ht="12.75">
      <c r="C9" t="s">
        <v>17</v>
      </c>
      <c r="D9" s="1">
        <v>25608</v>
      </c>
      <c r="E9" s="50">
        <f t="shared" si="0"/>
        <v>0.5407208767077007</v>
      </c>
      <c r="F9" s="1">
        <v>21342</v>
      </c>
      <c r="G9" s="50">
        <f t="shared" si="1"/>
        <v>0.5237429139365383</v>
      </c>
      <c r="H9" s="1">
        <v>4266</v>
      </c>
      <c r="I9" s="50">
        <f t="shared" si="2"/>
        <v>0.6453857791225416</v>
      </c>
    </row>
    <row r="10" spans="3:9" ht="12.75">
      <c r="C10" t="s">
        <v>18</v>
      </c>
      <c r="D10" s="1">
        <v>4896</v>
      </c>
      <c r="E10" s="50">
        <f t="shared" si="0"/>
        <v>0.10338056124495872</v>
      </c>
      <c r="F10" s="1">
        <v>4338</v>
      </c>
      <c r="G10" s="50">
        <f t="shared" si="1"/>
        <v>0.10645660016196716</v>
      </c>
      <c r="H10" s="1">
        <v>558</v>
      </c>
      <c r="I10" s="50">
        <f t="shared" si="2"/>
        <v>0.08441754916792739</v>
      </c>
    </row>
    <row r="11" spans="3:9" ht="12.75">
      <c r="C11" t="s">
        <v>19</v>
      </c>
      <c r="D11" s="1">
        <v>332</v>
      </c>
      <c r="E11" s="50">
        <f t="shared" si="0"/>
        <v>0.007010283156316645</v>
      </c>
      <c r="F11" s="1">
        <v>277</v>
      </c>
      <c r="G11" s="50">
        <f t="shared" si="1"/>
        <v>0.006797712827308645</v>
      </c>
      <c r="H11" s="1">
        <v>55</v>
      </c>
      <c r="I11" s="50">
        <f t="shared" si="2"/>
        <v>0.00832072617246596</v>
      </c>
    </row>
    <row r="12" spans="3:9" ht="12.75">
      <c r="C12" t="s">
        <v>20</v>
      </c>
      <c r="D12" s="1">
        <v>537</v>
      </c>
      <c r="E12" s="50">
        <f t="shared" si="0"/>
        <v>0.011338921852235055</v>
      </c>
      <c r="F12" s="1">
        <v>436</v>
      </c>
      <c r="G12" s="50">
        <f t="shared" si="1"/>
        <v>0.01069964907114285</v>
      </c>
      <c r="H12" s="1">
        <v>101</v>
      </c>
      <c r="I12" s="50">
        <f t="shared" si="2"/>
        <v>0.015279878971255673</v>
      </c>
    </row>
    <row r="13" spans="3:9" ht="12.75">
      <c r="C13" s="40" t="s">
        <v>14</v>
      </c>
      <c r="D13" s="10">
        <f>SUM(D7:D12)</f>
        <v>47359</v>
      </c>
      <c r="E13" s="62">
        <f t="shared" si="0"/>
        <v>1</v>
      </c>
      <c r="F13" s="10">
        <f>SUM(F7:F12)</f>
        <v>40749</v>
      </c>
      <c r="G13" s="62">
        <f t="shared" si="1"/>
        <v>1</v>
      </c>
      <c r="H13" s="10">
        <f>SUM(H7:H12)</f>
        <v>6610</v>
      </c>
      <c r="I13" s="62">
        <f t="shared" si="2"/>
        <v>1</v>
      </c>
    </row>
    <row r="14" spans="3:9" ht="12.75">
      <c r="C14" t="s">
        <v>347</v>
      </c>
      <c r="D14" s="1">
        <v>9696</v>
      </c>
      <c r="E14" s="50">
        <f>D14/D15</f>
        <v>0.1699412847252651</v>
      </c>
      <c r="F14" s="1">
        <v>9675</v>
      </c>
      <c r="G14" s="50">
        <f>F14/F15</f>
        <v>0.19187291765825798</v>
      </c>
      <c r="H14" s="1">
        <v>21</v>
      </c>
      <c r="I14" s="50">
        <f>H14/H15</f>
        <v>0.0031669431458301914</v>
      </c>
    </row>
    <row r="15" spans="3:9" ht="12.75">
      <c r="C15" s="40" t="s">
        <v>39</v>
      </c>
      <c r="D15" s="10">
        <f>SUM(D13:D14)</f>
        <v>57055</v>
      </c>
      <c r="E15" s="62">
        <f>D15/D15</f>
        <v>1</v>
      </c>
      <c r="F15" s="10">
        <v>50424</v>
      </c>
      <c r="G15" s="62">
        <f>F15/F15</f>
        <v>1</v>
      </c>
      <c r="H15" s="10">
        <v>6631</v>
      </c>
      <c r="I15" s="62">
        <f>H15/H15</f>
        <v>1</v>
      </c>
    </row>
    <row r="24" ht="12.75">
      <c r="J24" s="2"/>
    </row>
    <row r="25" ht="12.75">
      <c r="J25" s="2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2"/>
    </row>
    <row r="36" ht="12.75">
      <c r="J36" s="2"/>
    </row>
  </sheetData>
  <mergeCells count="4">
    <mergeCell ref="D5:E5"/>
    <mergeCell ref="F5:G5"/>
    <mergeCell ref="H5:I5"/>
    <mergeCell ref="C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C3:O18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11.7109375" style="0" customWidth="1"/>
    <col min="5" max="5" width="14.00390625" style="0" customWidth="1"/>
    <col min="6" max="6" width="7.57421875" style="0" customWidth="1"/>
    <col min="7" max="7" width="10.8515625" style="0" customWidth="1"/>
    <col min="8" max="8" width="10.421875" style="0" customWidth="1"/>
    <col min="9" max="9" width="11.140625" style="0" customWidth="1"/>
    <col min="13" max="13" width="19.8515625" style="77" customWidth="1"/>
    <col min="14" max="14" width="9.28125" style="1" bestFit="1" customWidth="1"/>
    <col min="15" max="15" width="11.57421875" style="1" customWidth="1"/>
  </cols>
  <sheetData>
    <row r="3" spans="3:9" ht="15.75">
      <c r="C3" s="125" t="s">
        <v>352</v>
      </c>
      <c r="D3" s="125"/>
      <c r="E3" s="125"/>
      <c r="F3" s="125"/>
      <c r="G3" s="125"/>
      <c r="H3" s="125"/>
      <c r="I3" s="125"/>
    </row>
    <row r="5" spans="3:15" ht="12.75">
      <c r="C5" s="10"/>
      <c r="D5" s="123" t="s">
        <v>349</v>
      </c>
      <c r="E5" s="123"/>
      <c r="F5" s="123" t="s">
        <v>21</v>
      </c>
      <c r="G5" s="123"/>
      <c r="H5" s="123" t="s">
        <v>249</v>
      </c>
      <c r="I5" s="123"/>
      <c r="M5" s="123" t="s">
        <v>391</v>
      </c>
      <c r="N5" s="123"/>
      <c r="O5" s="123"/>
    </row>
    <row r="6" spans="3:9" ht="12.75">
      <c r="C6" s="10" t="s">
        <v>350</v>
      </c>
      <c r="D6" s="10" t="s">
        <v>351</v>
      </c>
      <c r="E6" s="10" t="s">
        <v>0</v>
      </c>
      <c r="F6" s="10" t="s">
        <v>14</v>
      </c>
      <c r="G6" s="10" t="s">
        <v>0</v>
      </c>
      <c r="H6" s="10" t="s">
        <v>14</v>
      </c>
      <c r="I6" s="10" t="s">
        <v>0</v>
      </c>
    </row>
    <row r="7" spans="3:15" ht="12.75">
      <c r="C7" t="s">
        <v>297</v>
      </c>
      <c r="D7" s="1">
        <v>27725</v>
      </c>
      <c r="E7" s="50">
        <f>D7/D$17</f>
        <v>0.4859346244851459</v>
      </c>
      <c r="F7" s="1">
        <v>24206</v>
      </c>
      <c r="G7" s="50">
        <f>F7/F$17</f>
        <v>0.4800491829287641</v>
      </c>
      <c r="H7" s="1">
        <v>3519</v>
      </c>
      <c r="I7" s="50">
        <f>H7/H$17</f>
        <v>0.5306891871512592</v>
      </c>
      <c r="M7" s="81" t="s">
        <v>389</v>
      </c>
      <c r="N7" s="4" t="s">
        <v>14</v>
      </c>
      <c r="O7" s="4" t="s">
        <v>0</v>
      </c>
    </row>
    <row r="8" spans="3:15" ht="12.75">
      <c r="C8" t="s">
        <v>303</v>
      </c>
      <c r="D8" s="1">
        <v>3733</v>
      </c>
      <c r="E8" s="50">
        <f aca="true" t="shared" si="0" ref="E8:E17">D8/D$17</f>
        <v>0.06542809569713434</v>
      </c>
      <c r="F8" s="1">
        <v>3023</v>
      </c>
      <c r="G8" s="50">
        <f aca="true" t="shared" si="1" ref="G8:G17">F8/F$17</f>
        <v>0.0599516103442805</v>
      </c>
      <c r="H8" s="1">
        <v>710</v>
      </c>
      <c r="I8" s="50">
        <f aca="true" t="shared" si="2" ref="I8:I17">H8/H$17</f>
        <v>0.1070728396923541</v>
      </c>
      <c r="M8" s="78" t="s">
        <v>218</v>
      </c>
      <c r="N8" s="5">
        <v>2902</v>
      </c>
      <c r="O8" s="6">
        <f>N8/N$11</f>
        <v>0.3277984863887948</v>
      </c>
    </row>
    <row r="9" spans="3:15" ht="12.75">
      <c r="C9" t="s">
        <v>305</v>
      </c>
      <c r="D9" s="1">
        <v>9775</v>
      </c>
      <c r="E9" s="50">
        <f t="shared" si="0"/>
        <v>0.17132591359214794</v>
      </c>
      <c r="F9" s="1">
        <v>7880</v>
      </c>
      <c r="G9" s="50">
        <f t="shared" si="1"/>
        <v>0.1562747897826432</v>
      </c>
      <c r="H9" s="1">
        <v>1895</v>
      </c>
      <c r="I9" s="50">
        <f t="shared" si="2"/>
        <v>0.2857789172070578</v>
      </c>
      <c r="M9" s="78" t="s">
        <v>217</v>
      </c>
      <c r="N9" s="5">
        <v>2672</v>
      </c>
      <c r="O9" s="6">
        <f>N9/N$11</f>
        <v>0.3018185925674913</v>
      </c>
    </row>
    <row r="10" spans="3:15" ht="12.75">
      <c r="C10" t="s">
        <v>298</v>
      </c>
      <c r="D10" s="1">
        <v>1151</v>
      </c>
      <c r="E10" s="50">
        <f t="shared" si="0"/>
        <v>0.020173516782052404</v>
      </c>
      <c r="F10" s="1">
        <v>1097</v>
      </c>
      <c r="G10" s="50">
        <f t="shared" si="1"/>
        <v>0.021755513247659845</v>
      </c>
      <c r="H10" s="1">
        <v>54</v>
      </c>
      <c r="I10" s="50">
        <f t="shared" si="2"/>
        <v>0.008143568089277636</v>
      </c>
      <c r="M10" s="78" t="s">
        <v>216</v>
      </c>
      <c r="N10" s="5">
        <v>3279</v>
      </c>
      <c r="O10" s="6">
        <f>N10/N$11</f>
        <v>0.370382921043714</v>
      </c>
    </row>
    <row r="11" spans="3:15" ht="12.75">
      <c r="C11" t="s">
        <v>300</v>
      </c>
      <c r="D11" s="1">
        <v>2563</v>
      </c>
      <c r="E11" s="50">
        <f t="shared" si="0"/>
        <v>0.04492156690912277</v>
      </c>
      <c r="F11" s="1">
        <v>2377</v>
      </c>
      <c r="G11" s="50">
        <f t="shared" si="1"/>
        <v>0.04714025067428209</v>
      </c>
      <c r="H11" s="1">
        <v>186</v>
      </c>
      <c r="I11" s="50">
        <f t="shared" si="2"/>
        <v>0.02805006786306741</v>
      </c>
      <c r="M11" s="79" t="s">
        <v>14</v>
      </c>
      <c r="N11" s="73">
        <f>SUM(N8:N10)</f>
        <v>8853</v>
      </c>
      <c r="O11" s="61">
        <f>N11/N$11</f>
        <v>1</v>
      </c>
    </row>
    <row r="12" spans="3:15" ht="12.75">
      <c r="C12" t="s">
        <v>299</v>
      </c>
      <c r="D12" s="1">
        <v>743</v>
      </c>
      <c r="E12" s="50">
        <f t="shared" si="0"/>
        <v>0.013022522127771448</v>
      </c>
      <c r="F12" s="1">
        <v>710</v>
      </c>
      <c r="G12" s="50">
        <f t="shared" si="1"/>
        <v>0.014080596541329525</v>
      </c>
      <c r="H12" s="1">
        <v>33</v>
      </c>
      <c r="I12" s="50">
        <f t="shared" si="2"/>
        <v>0.004976624943447444</v>
      </c>
      <c r="M12" s="78" t="s">
        <v>392</v>
      </c>
      <c r="N12" s="9">
        <v>843</v>
      </c>
      <c r="O12" s="75">
        <f>N12/N13</f>
        <v>0.014775216895977565</v>
      </c>
    </row>
    <row r="13" spans="3:15" ht="12.75">
      <c r="C13" t="s">
        <v>301</v>
      </c>
      <c r="D13" s="1">
        <v>825</v>
      </c>
      <c r="E13" s="50">
        <f t="shared" si="0"/>
        <v>0.014459731837700465</v>
      </c>
      <c r="F13" s="1">
        <v>736</v>
      </c>
      <c r="G13" s="50">
        <f t="shared" si="1"/>
        <v>0.01459622402030779</v>
      </c>
      <c r="H13" s="1">
        <v>89</v>
      </c>
      <c r="I13" s="50">
        <f t="shared" si="2"/>
        <v>0.013421806665661288</v>
      </c>
      <c r="M13" s="79" t="s">
        <v>390</v>
      </c>
      <c r="N13" s="74">
        <v>57055</v>
      </c>
      <c r="O13" s="76">
        <f>N13/N13</f>
        <v>1</v>
      </c>
    </row>
    <row r="14" spans="3:15" ht="12.75">
      <c r="C14" t="s">
        <v>302</v>
      </c>
      <c r="D14" s="1">
        <v>844</v>
      </c>
      <c r="E14" s="50">
        <f t="shared" si="0"/>
        <v>0.014792743843659627</v>
      </c>
      <c r="F14" s="1">
        <v>720</v>
      </c>
      <c r="G14" s="50">
        <f t="shared" si="1"/>
        <v>0.014278914802475012</v>
      </c>
      <c r="H14" s="1">
        <v>124</v>
      </c>
      <c r="I14" s="50">
        <f t="shared" si="2"/>
        <v>0.01870004524204494</v>
      </c>
      <c r="O14" s="5"/>
    </row>
    <row r="15" spans="3:14" ht="12.75">
      <c r="C15" t="s">
        <v>304</v>
      </c>
      <c r="D15" s="1">
        <v>843</v>
      </c>
      <c r="E15" s="50">
        <f t="shared" si="0"/>
        <v>0.014775216895977565</v>
      </c>
      <c r="F15" s="1">
        <v>822</v>
      </c>
      <c r="G15" s="50">
        <f t="shared" si="1"/>
        <v>0.016301761066158972</v>
      </c>
      <c r="H15" s="1">
        <v>21</v>
      </c>
      <c r="I15" s="50">
        <f t="shared" si="2"/>
        <v>0.0031669431458301914</v>
      </c>
      <c r="M15" s="80" t="s">
        <v>393</v>
      </c>
      <c r="N15" s="1">
        <f>N13-N12</f>
        <v>56212</v>
      </c>
    </row>
    <row r="16" spans="3:9" ht="12.75">
      <c r="C16" t="s">
        <v>310</v>
      </c>
      <c r="D16" s="1">
        <v>8853</v>
      </c>
      <c r="E16" s="50">
        <f t="shared" si="0"/>
        <v>0.15516606782928752</v>
      </c>
      <c r="F16" s="1">
        <v>8853</v>
      </c>
      <c r="G16" s="50">
        <f t="shared" si="1"/>
        <v>0.175571156592099</v>
      </c>
      <c r="H16" s="1">
        <v>0</v>
      </c>
      <c r="I16" s="50">
        <f t="shared" si="2"/>
        <v>0</v>
      </c>
    </row>
    <row r="17" spans="3:14" ht="12.75">
      <c r="C17" s="40" t="s">
        <v>39</v>
      </c>
      <c r="D17" s="10">
        <f>SUM(D7:D16)</f>
        <v>57055</v>
      </c>
      <c r="E17" s="62">
        <f t="shared" si="0"/>
        <v>1</v>
      </c>
      <c r="F17" s="10">
        <v>50424</v>
      </c>
      <c r="G17" s="62">
        <f t="shared" si="1"/>
        <v>1</v>
      </c>
      <c r="H17" s="10">
        <v>6631</v>
      </c>
      <c r="I17" s="62">
        <f t="shared" si="2"/>
        <v>1</v>
      </c>
      <c r="M17" s="66" t="s">
        <v>395</v>
      </c>
      <c r="N17" s="62">
        <f>N11/N15</f>
        <v>0.15749306197964846</v>
      </c>
    </row>
    <row r="18" spans="13:14" ht="12.75">
      <c r="M18" s="66" t="s">
        <v>394</v>
      </c>
      <c r="N18" s="62">
        <f>1-N17</f>
        <v>0.8425069380203516</v>
      </c>
    </row>
  </sheetData>
  <mergeCells count="5">
    <mergeCell ref="C3:I3"/>
    <mergeCell ref="M5:O5"/>
    <mergeCell ref="F5:G5"/>
    <mergeCell ref="H5:I5"/>
    <mergeCell ref="D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C3:I10"/>
  <sheetViews>
    <sheetView workbookViewId="0" topLeftCell="A1">
      <selection activeCell="A1" sqref="A1"/>
    </sheetView>
  </sheetViews>
  <sheetFormatPr defaultColWidth="9.140625" defaultRowHeight="12.75"/>
  <cols>
    <col min="3" max="3" width="16.00390625" style="0" customWidth="1"/>
    <col min="4" max="9" width="12.00390625" style="0" customWidth="1"/>
  </cols>
  <sheetData>
    <row r="3" spans="3:9" ht="15.75">
      <c r="C3" s="125" t="s">
        <v>353</v>
      </c>
      <c r="D3" s="125"/>
      <c r="E3" s="125"/>
      <c r="F3" s="125"/>
      <c r="G3" s="125"/>
      <c r="H3" s="125"/>
      <c r="I3" s="125"/>
    </row>
    <row r="5" spans="3:9" ht="12.75">
      <c r="C5" s="40"/>
      <c r="D5" s="123" t="s">
        <v>349</v>
      </c>
      <c r="E5" s="123"/>
      <c r="F5" s="123" t="s">
        <v>21</v>
      </c>
      <c r="G5" s="123"/>
      <c r="H5" s="123" t="s">
        <v>249</v>
      </c>
      <c r="I5" s="123"/>
    </row>
    <row r="6" spans="3:9" ht="12.75">
      <c r="C6" s="10" t="s">
        <v>246</v>
      </c>
      <c r="D6" s="10" t="s">
        <v>351</v>
      </c>
      <c r="E6" s="10" t="s">
        <v>0</v>
      </c>
      <c r="F6" s="10" t="s">
        <v>14</v>
      </c>
      <c r="G6" s="10" t="s">
        <v>0</v>
      </c>
      <c r="H6" s="10" t="s">
        <v>14</v>
      </c>
      <c r="I6" s="10" t="s">
        <v>0</v>
      </c>
    </row>
    <row r="7" spans="3:9" ht="12.75">
      <c r="C7" t="s">
        <v>247</v>
      </c>
      <c r="D7" s="1">
        <v>48885</v>
      </c>
      <c r="E7" s="50">
        <f>D7/D$10</f>
        <v>0.8568048374375602</v>
      </c>
      <c r="F7" s="1">
        <v>43133</v>
      </c>
      <c r="G7" s="50">
        <f>F7/F$10</f>
        <v>0.855406155798826</v>
      </c>
      <c r="H7" s="1">
        <v>5752</v>
      </c>
      <c r="I7" s="50">
        <f>H7/H$10</f>
        <v>0.8674408083245363</v>
      </c>
    </row>
    <row r="8" spans="3:9" ht="12.75">
      <c r="C8" t="s">
        <v>248</v>
      </c>
      <c r="D8" s="1">
        <v>5881</v>
      </c>
      <c r="E8" s="50">
        <f>D8/D$10</f>
        <v>0.10307597931820174</v>
      </c>
      <c r="F8" s="1">
        <v>5149</v>
      </c>
      <c r="G8" s="50">
        <f>F8/F$10</f>
        <v>0.10211407266381088</v>
      </c>
      <c r="H8" s="1">
        <v>732</v>
      </c>
      <c r="I8" s="50">
        <f>H8/H$10</f>
        <v>0.11039058965465239</v>
      </c>
    </row>
    <row r="9" spans="3:9" ht="12.75">
      <c r="C9" t="s">
        <v>32</v>
      </c>
      <c r="D9" s="1">
        <v>2289</v>
      </c>
      <c r="E9" s="50">
        <f>D9/D$10</f>
        <v>0.040119183244238014</v>
      </c>
      <c r="F9" s="1">
        <v>2142</v>
      </c>
      <c r="G9" s="50">
        <f>F9/F$10</f>
        <v>0.04247977153736316</v>
      </c>
      <c r="H9" s="1">
        <v>147</v>
      </c>
      <c r="I9" s="50">
        <f>H9/H$10</f>
        <v>0.02216860202081134</v>
      </c>
    </row>
    <row r="10" spans="3:9" ht="12.75">
      <c r="C10" s="40" t="s">
        <v>39</v>
      </c>
      <c r="D10" s="10">
        <f>SUM(D7:D9)</f>
        <v>57055</v>
      </c>
      <c r="E10" s="62">
        <f>D10/D$10</f>
        <v>1</v>
      </c>
      <c r="F10" s="10">
        <v>50424</v>
      </c>
      <c r="G10" s="62">
        <f>F10/F$10</f>
        <v>1</v>
      </c>
      <c r="H10" s="10">
        <v>6631</v>
      </c>
      <c r="I10" s="62">
        <f>H10/H$10</f>
        <v>1</v>
      </c>
    </row>
  </sheetData>
  <mergeCells count="4">
    <mergeCell ref="H5:I5"/>
    <mergeCell ref="F5:G5"/>
    <mergeCell ref="D5:E5"/>
    <mergeCell ref="C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C3:I14"/>
  <sheetViews>
    <sheetView workbookViewId="0" topLeftCell="A1">
      <selection activeCell="A1" sqref="A1"/>
    </sheetView>
  </sheetViews>
  <sheetFormatPr defaultColWidth="9.140625" defaultRowHeight="12.75"/>
  <cols>
    <col min="3" max="3" width="15.140625" style="0" customWidth="1"/>
    <col min="4" max="9" width="10.57421875" style="0" customWidth="1"/>
  </cols>
  <sheetData>
    <row r="3" spans="3:9" ht="15.75">
      <c r="C3" s="125" t="s">
        <v>357</v>
      </c>
      <c r="D3" s="125"/>
      <c r="E3" s="125"/>
      <c r="F3" s="125"/>
      <c r="G3" s="125"/>
      <c r="H3" s="125"/>
      <c r="I3" s="125"/>
    </row>
    <row r="5" spans="3:9" ht="12.75">
      <c r="C5" s="40"/>
      <c r="D5" s="123" t="s">
        <v>349</v>
      </c>
      <c r="E5" s="123"/>
      <c r="F5" s="123" t="s">
        <v>354</v>
      </c>
      <c r="G5" s="123"/>
      <c r="H5" s="123" t="s">
        <v>355</v>
      </c>
      <c r="I5" s="123"/>
    </row>
    <row r="6" spans="3:9" ht="12.75">
      <c r="C6" s="40" t="s">
        <v>356</v>
      </c>
      <c r="D6" s="10" t="s">
        <v>14</v>
      </c>
      <c r="E6" s="10" t="s">
        <v>0</v>
      </c>
      <c r="F6" s="10" t="s">
        <v>14</v>
      </c>
      <c r="G6" s="10" t="s">
        <v>0</v>
      </c>
      <c r="H6" s="10" t="s">
        <v>14</v>
      </c>
      <c r="I6" s="10" t="s">
        <v>0</v>
      </c>
    </row>
    <row r="7" spans="3:9" ht="12.75">
      <c r="C7" t="s">
        <v>247</v>
      </c>
      <c r="D7" s="1">
        <v>45592</v>
      </c>
      <c r="E7" s="50">
        <f>D7/D$9</f>
        <v>0.7990885987205328</v>
      </c>
      <c r="F7" s="1">
        <v>39177</v>
      </c>
      <c r="G7" s="50">
        <f>F7/F$9</f>
        <v>0.7769514516896716</v>
      </c>
      <c r="H7" s="1">
        <v>6415</v>
      </c>
      <c r="I7" s="50">
        <f>H7/H$9</f>
        <v>0.9674257276428895</v>
      </c>
    </row>
    <row r="8" spans="3:9" ht="12.75">
      <c r="C8" t="s">
        <v>248</v>
      </c>
      <c r="D8" s="1">
        <v>11463</v>
      </c>
      <c r="E8" s="50">
        <f>D8/D$9</f>
        <v>0.2009114012794672</v>
      </c>
      <c r="F8" s="1">
        <v>11247</v>
      </c>
      <c r="G8" s="50">
        <f>F8/F$9</f>
        <v>0.22304854831032842</v>
      </c>
      <c r="H8" s="1">
        <v>216</v>
      </c>
      <c r="I8" s="50">
        <f>H8/H$9</f>
        <v>0.032574272357110544</v>
      </c>
    </row>
    <row r="9" spans="3:9" ht="12.75">
      <c r="C9" s="40" t="s">
        <v>39</v>
      </c>
      <c r="D9" s="10">
        <f>SUM(D7:D8)</f>
        <v>57055</v>
      </c>
      <c r="E9" s="62">
        <f>D9/D$9</f>
        <v>1</v>
      </c>
      <c r="F9" s="10">
        <v>50424</v>
      </c>
      <c r="G9" s="62">
        <f>F9/F$9</f>
        <v>1</v>
      </c>
      <c r="H9" s="10">
        <v>6631</v>
      </c>
      <c r="I9" s="62">
        <f>H9/H$9</f>
        <v>1</v>
      </c>
    </row>
    <row r="12" spans="3:6" ht="12.75">
      <c r="C12" t="s">
        <v>358</v>
      </c>
      <c r="F12">
        <v>2051</v>
      </c>
    </row>
    <row r="13" spans="3:6" ht="12.75">
      <c r="C13" t="s">
        <v>359</v>
      </c>
      <c r="F13">
        <v>125</v>
      </c>
    </row>
    <row r="14" spans="3:6" ht="12.75">
      <c r="C14" t="s">
        <v>360</v>
      </c>
      <c r="F14">
        <v>0</v>
      </c>
    </row>
  </sheetData>
  <mergeCells count="4">
    <mergeCell ref="D5:E5"/>
    <mergeCell ref="F5:G5"/>
    <mergeCell ref="H5:I5"/>
    <mergeCell ref="C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C4:E10"/>
  <sheetViews>
    <sheetView workbookViewId="0" topLeftCell="A1">
      <selection activeCell="A1" sqref="A1"/>
    </sheetView>
  </sheetViews>
  <sheetFormatPr defaultColWidth="9.140625" defaultRowHeight="12.75"/>
  <cols>
    <col min="3" max="3" width="19.00390625" style="0" customWidth="1"/>
    <col min="5" max="5" width="11.57421875" style="0" customWidth="1"/>
  </cols>
  <sheetData>
    <row r="4" spans="3:5" ht="15.75">
      <c r="C4" s="125" t="s">
        <v>362</v>
      </c>
      <c r="D4" s="125"/>
      <c r="E4" s="125"/>
    </row>
    <row r="6" spans="3:5" ht="12.75">
      <c r="C6" s="10" t="s">
        <v>235</v>
      </c>
      <c r="D6" s="10" t="s">
        <v>14</v>
      </c>
      <c r="E6" s="10" t="s">
        <v>0</v>
      </c>
    </row>
    <row r="7" spans="3:5" ht="12.75">
      <c r="C7" t="s">
        <v>361</v>
      </c>
      <c r="D7" s="1">
        <v>1050</v>
      </c>
      <c r="E7" s="50">
        <f>D7/D$10</f>
        <v>0.018403295066164227</v>
      </c>
    </row>
    <row r="8" spans="3:5" ht="12.75">
      <c r="C8" t="s">
        <v>237</v>
      </c>
      <c r="D8" s="1">
        <v>49374</v>
      </c>
      <c r="E8" s="50">
        <f>D8/D$10</f>
        <v>0.8653755148540881</v>
      </c>
    </row>
    <row r="9" spans="3:5" ht="12.75">
      <c r="C9" t="s">
        <v>236</v>
      </c>
      <c r="D9" s="1">
        <v>6631</v>
      </c>
      <c r="E9" s="50">
        <f>D9/D$10</f>
        <v>0.11622119007974761</v>
      </c>
    </row>
    <row r="10" spans="3:5" ht="12.75">
      <c r="C10" s="40" t="s">
        <v>39</v>
      </c>
      <c r="D10" s="10">
        <v>57055</v>
      </c>
      <c r="E10" s="62">
        <f>D10/D$10</f>
        <v>1</v>
      </c>
    </row>
  </sheetData>
  <mergeCells count="1">
    <mergeCell ref="C4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Davey Resource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Kasey Krouse</dc:creator>
  <cp:keywords/>
  <dc:description/>
  <cp:lastModifiedBy>FergusoK</cp:lastModifiedBy>
  <cp:lastPrinted>2009-05-26T14:00:43Z</cp:lastPrinted>
  <dcterms:created xsi:type="dcterms:W3CDTF">2009-05-19T17:05:04Z</dcterms:created>
  <dcterms:modified xsi:type="dcterms:W3CDTF">2009-05-26T14:01:09Z</dcterms:modified>
  <cp:category/>
  <cp:version/>
  <cp:contentType/>
  <cp:contentStatus/>
</cp:coreProperties>
</file>