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8800" windowHeight="12020" activeTab="0"/>
  </bookViews>
  <sheets>
    <sheet name="1000" sheetId="1" r:id="rId1"/>
  </sheets>
  <externalReferences>
    <externalReference r:id="rId4"/>
  </externalReferences>
  <definedNames>
    <definedName name="_xlfn.SUMIFS" hidden="1">#NAME?</definedName>
    <definedName name="A_FY">'[1]Reference'!$H$2</definedName>
    <definedName name="Actuals_Title">'[1]Reference'!$I$2</definedName>
    <definedName name="AGENCY_LOOKUP">'[1]Reference'!$A$3:$B$27</definedName>
    <definedName name="B_FY">'[1]Reference'!$H$4</definedName>
    <definedName name="BU_LOOKUP">'[1]Reference'!$A$32:$B$94</definedName>
    <definedName name="Original_Title">'[1]Reference'!$I$4</definedName>
    <definedName name="P_FY">'[1]Reference'!$H$3</definedName>
    <definedName name="Projected_Title">'[1]Reference'!$I$3</definedName>
    <definedName name="Reaffirmed_Title">'[1]Reference'!$I$5</definedName>
    <definedName name="Variance_Title">'[1]Reference'!$I$6</definedName>
  </definedNames>
  <calcPr fullCalcOnLoad="1"/>
</workbook>
</file>

<file path=xl/sharedStrings.xml><?xml version="1.0" encoding="utf-8"?>
<sst xmlns="http://schemas.openxmlformats.org/spreadsheetml/2006/main" count="26" uniqueCount="26">
  <si>
    <t>Agency</t>
  </si>
  <si>
    <t>Business Unit</t>
  </si>
  <si>
    <t>Line Item</t>
  </si>
  <si>
    <t>Description</t>
  </si>
  <si>
    <t>Category</t>
  </si>
  <si>
    <t>2013 Reaffirmed</t>
  </si>
  <si>
    <t xml:space="preserve">      Flex Acct - Per Diem</t>
  </si>
  <si>
    <t xml:space="preserve">      Salaried-Permanent</t>
  </si>
  <si>
    <t xml:space="preserve">      Commissioner Flex Accoun</t>
  </si>
  <si>
    <t xml:space="preserve">      Fringe Benefits</t>
  </si>
  <si>
    <t xml:space="preserve">      Personnel Adjustment</t>
  </si>
  <si>
    <t xml:space="preserve">      Office Supplies</t>
  </si>
  <si>
    <t xml:space="preserve">      Printing &amp; Binding</t>
  </si>
  <si>
    <t xml:space="preserve">      Postage</t>
  </si>
  <si>
    <t xml:space="preserve">      Subscriptions &amp; Dues</t>
  </si>
  <si>
    <t xml:space="preserve">      M.A.C. Dues</t>
  </si>
  <si>
    <t xml:space="preserve">      NACO Dues</t>
  </si>
  <si>
    <t xml:space="preserve">      Consultants &amp; Contracts</t>
  </si>
  <si>
    <t xml:space="preserve">      Telephone</t>
  </si>
  <si>
    <t xml:space="preserve">      Flex Acct-Travel &amp; Conf</t>
  </si>
  <si>
    <t xml:space="preserve">      Books</t>
  </si>
  <si>
    <t xml:space="preserve">      Advertising</t>
  </si>
  <si>
    <t xml:space="preserve">      Miscellaneous</t>
  </si>
  <si>
    <t xml:space="preserve">      Spec. Project Costs</t>
  </si>
  <si>
    <t xml:space="preserve">      Cost Allocation Plan</t>
  </si>
  <si>
    <t>2012 Revised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</si>
</sst>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_);[Red]\(&quot;$&quot;#,##0\)"/>
    <numFmt numFmtId="165" formatCode="&quot;$&quot;#,##0.00_);[Red]\(&quot;$&quot;#,##0.00\)"/>
    <numFmt numFmtId="166" formatCode="_(&quot;$&quot;* #,##0_);_(&quot;$&quot;* \(#,##0\);_(&quot;$&quot;* &quot;-&quot;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* #,##0.00_);_(* \(#,##0.00\);_(* &quot;-&quot;??_);_(@_)"/>
    <numFmt numFmtId="170" formatCode="_(* #,##0_);_(* \(#,##0\);_(* &quot;-&quot;??_);_(@_)"/>
  </numFmts>
  <fonts count="20"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Verdan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8" fillId="3" borderId="0" applyNumberFormat="0" applyBorder="0" applyAlignment="0" applyProtection="0"/>
    <xf numFmtId="0" fontId="12" fillId="20" borderId="1" applyNumberFormat="0" applyAlignment="0" applyProtection="0"/>
    <xf numFmtId="0" fontId="1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6" applyNumberFormat="0" applyFill="0" applyAlignment="0" applyProtection="0"/>
    <xf numFmtId="0" fontId="9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 vertical="center"/>
      <protection/>
    </xf>
    <xf numFmtId="0" fontId="2" fillId="0" borderId="0">
      <alignment vertical="top"/>
      <protection/>
    </xf>
    <xf numFmtId="0" fontId="0" fillId="23" borderId="7" applyNumberFormat="0" applyFont="0" applyAlignment="0" applyProtection="0"/>
    <xf numFmtId="0" fontId="11" fillId="20" borderId="8" applyNumberForma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170" fontId="0" fillId="0" borderId="0" xfId="0" applyNumberFormat="1" applyBorder="1" applyAlignment="1">
      <alignment/>
    </xf>
    <xf numFmtId="170" fontId="0" fillId="0" borderId="0" xfId="42" applyNumberFormat="1" applyFont="1" applyAlignment="1">
      <alignment/>
    </xf>
    <xf numFmtId="170" fontId="0" fillId="0" borderId="0" xfId="0" applyNumberFormat="1" applyFill="1" applyBorder="1" applyAlignment="1">
      <alignment/>
    </xf>
    <xf numFmtId="170" fontId="0" fillId="0" borderId="0" xfId="42" applyNumberFormat="1" applyFont="1" applyBorder="1" applyAlignment="1">
      <alignment/>
    </xf>
    <xf numFmtId="170" fontId="0" fillId="0" borderId="0" xfId="42" applyNumberFormat="1" applyFont="1" applyBorder="1" applyAlignment="1">
      <alignment/>
    </xf>
    <xf numFmtId="170" fontId="0" fillId="0" borderId="0" xfId="42" applyNumberFormat="1" applyFont="1" applyBorder="1" applyAlignment="1">
      <alignment/>
    </xf>
    <xf numFmtId="0" fontId="17" fillId="0" borderId="0" xfId="0" applyFont="1" applyAlignment="1">
      <alignment horizontal="left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Currency 2" xfId="48"/>
    <cellStyle name="Currency 3" xfId="49"/>
    <cellStyle name="Currency 4" xfId="50"/>
    <cellStyle name="Explanatory Text" xfId="51"/>
    <cellStyle name="Good" xfId="52"/>
    <cellStyle name="Heading 1" xfId="53"/>
    <cellStyle name="Heading 2" xfId="54"/>
    <cellStyle name="Heading 3" xfId="55"/>
    <cellStyle name="Heading 4" xfId="56"/>
    <cellStyle name="Input" xfId="57"/>
    <cellStyle name="Linked Cell" xfId="58"/>
    <cellStyle name="Neutral" xfId="59"/>
    <cellStyle name="Normal 2" xfId="60"/>
    <cellStyle name="Normal 3" xfId="61"/>
    <cellStyle name="Normal 4" xfId="62"/>
    <cellStyle name="Note" xfId="63"/>
    <cellStyle name="Output" xfId="64"/>
    <cellStyle name="Percent" xfId="65"/>
    <cellStyle name="Percent 2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2013%20Budget%20Reaffirmation\2013%20GF%20Department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rmulas"/>
      <sheetName val="Download"/>
      <sheetName val="Budget Table"/>
      <sheetName val="2013 Original Lookup"/>
      <sheetName val="Reference"/>
      <sheetName val="GF Resolution"/>
      <sheetName val="GF Summary"/>
      <sheetName val="Summary By Agency"/>
      <sheetName val="BU Checks"/>
      <sheetName val="1000"/>
      <sheetName val="1300"/>
      <sheetName val="1320"/>
      <sheetName val="1350"/>
      <sheetName val="4040"/>
      <sheetName val="1400"/>
      <sheetName val="1500"/>
      <sheetName val="1700"/>
      <sheetName val="1800"/>
      <sheetName val="2000"/>
      <sheetName val="2110"/>
      <sheetName val="2200"/>
      <sheetName val="2230"/>
      <sheetName val="2250"/>
      <sheetName val="2300"/>
      <sheetName val="2600"/>
      <sheetName val="2610"/>
      <sheetName val="2614"/>
      <sheetName val="2650"/>
      <sheetName val="2700"/>
      <sheetName val="3100"/>
      <sheetName val="3200"/>
      <sheetName val="4050"/>
      <sheetName val="4060"/>
      <sheetName val="4070"/>
      <sheetName val="4100"/>
      <sheetName val="4200"/>
      <sheetName val="4300"/>
      <sheetName val="4410"/>
      <sheetName val="4420"/>
      <sheetName val="4450"/>
      <sheetName val="4490"/>
      <sheetName val="5000"/>
      <sheetName val="5005"/>
      <sheetName val="5010"/>
      <sheetName val="5015"/>
      <sheetName val="5020"/>
      <sheetName val="5025"/>
      <sheetName val="5030"/>
      <sheetName val="5040"/>
      <sheetName val="5050"/>
      <sheetName val="5060"/>
      <sheetName val="5100"/>
      <sheetName val="5105"/>
      <sheetName val="5110"/>
      <sheetName val="5115"/>
      <sheetName val="5120"/>
      <sheetName val="5600"/>
      <sheetName val="5640"/>
      <sheetName val="5800"/>
      <sheetName val="6900"/>
      <sheetName val="6950"/>
      <sheetName val="9810"/>
      <sheetName val="9820"/>
      <sheetName val="9830"/>
      <sheetName val="9840"/>
      <sheetName val="9850"/>
      <sheetName val="9910"/>
      <sheetName val="Sheet1"/>
    </sheetNames>
    <sheetDataSet>
      <sheetData sheetId="4">
        <row r="2">
          <cell r="H2">
            <v>11</v>
          </cell>
          <cell r="I2" t="str">
            <v>2011 Actuals</v>
          </cell>
        </row>
        <row r="3">
          <cell r="A3">
            <v>100</v>
          </cell>
          <cell r="B3" t="str">
            <v>Board of Commissioners</v>
          </cell>
          <cell r="H3">
            <v>12</v>
          </cell>
          <cell r="I3" t="str">
            <v>2012 Projected</v>
          </cell>
        </row>
        <row r="4">
          <cell r="A4">
            <v>130</v>
          </cell>
          <cell r="B4" t="str">
            <v>Trial Court</v>
          </cell>
          <cell r="H4">
            <v>13</v>
          </cell>
          <cell r="I4" t="str">
            <v>2013 Original</v>
          </cell>
        </row>
        <row r="5">
          <cell r="A5">
            <v>135</v>
          </cell>
          <cell r="B5" t="str">
            <v>Trial Court - Clerk Services</v>
          </cell>
          <cell r="I5" t="str">
            <v>2013 Reaffirmed</v>
          </cell>
        </row>
        <row r="6">
          <cell r="A6">
            <v>140</v>
          </cell>
          <cell r="B6" t="str">
            <v>District Court</v>
          </cell>
          <cell r="I6" t="str">
            <v>2013 Variance</v>
          </cell>
        </row>
        <row r="7">
          <cell r="A7">
            <v>150</v>
          </cell>
          <cell r="B7" t="str">
            <v>Probation</v>
          </cell>
        </row>
        <row r="8">
          <cell r="A8">
            <v>200</v>
          </cell>
          <cell r="B8" t="str">
            <v>County Administration</v>
          </cell>
        </row>
        <row r="9">
          <cell r="A9">
            <v>210</v>
          </cell>
          <cell r="B9" t="str">
            <v>Finance</v>
          </cell>
        </row>
        <row r="10">
          <cell r="A10">
            <v>220</v>
          </cell>
          <cell r="B10" t="str">
            <v>Information Technology</v>
          </cell>
        </row>
        <row r="11">
          <cell r="A11">
            <v>230</v>
          </cell>
          <cell r="B11" t="str">
            <v>Public Defender</v>
          </cell>
        </row>
        <row r="12">
          <cell r="A12">
            <v>260</v>
          </cell>
          <cell r="B12" t="str">
            <v>Human Resources</v>
          </cell>
        </row>
        <row r="13">
          <cell r="A13">
            <v>270</v>
          </cell>
          <cell r="B13" t="str">
            <v>Corporation Counsel</v>
          </cell>
        </row>
        <row r="14">
          <cell r="A14">
            <v>310</v>
          </cell>
          <cell r="B14" t="str">
            <v>Equalization</v>
          </cell>
        </row>
        <row r="15">
          <cell r="A15">
            <v>320</v>
          </cell>
          <cell r="B15" t="str">
            <v>Building Authority</v>
          </cell>
        </row>
        <row r="16">
          <cell r="A16">
            <v>400</v>
          </cell>
          <cell r="B16" t="str">
            <v>Clerk / ROD</v>
          </cell>
        </row>
        <row r="17">
          <cell r="A17">
            <v>420</v>
          </cell>
          <cell r="B17" t="str">
            <v>Treasurer</v>
          </cell>
        </row>
        <row r="18">
          <cell r="A18">
            <v>430</v>
          </cell>
          <cell r="B18" t="str">
            <v>Prosecuting Attorney</v>
          </cell>
        </row>
        <row r="19">
          <cell r="A19">
            <v>440</v>
          </cell>
          <cell r="B19" t="str">
            <v>Water Resources</v>
          </cell>
        </row>
        <row r="20">
          <cell r="A20">
            <v>500</v>
          </cell>
          <cell r="B20" t="str">
            <v>Sheriff</v>
          </cell>
        </row>
        <row r="21">
          <cell r="A21">
            <v>560</v>
          </cell>
          <cell r="B21" t="str">
            <v>Sheriff - Emergency Services</v>
          </cell>
        </row>
        <row r="22">
          <cell r="A22">
            <v>580</v>
          </cell>
          <cell r="B22" t="str">
            <v>Water Resources - Public Works</v>
          </cell>
        </row>
        <row r="23">
          <cell r="A23">
            <v>690</v>
          </cell>
          <cell r="B23" t="str">
            <v>Veteran Services</v>
          </cell>
        </row>
        <row r="24">
          <cell r="A24">
            <v>695</v>
          </cell>
          <cell r="B24" t="str">
            <v>MSU Extension</v>
          </cell>
        </row>
        <row r="25">
          <cell r="A25">
            <v>980</v>
          </cell>
          <cell r="B25" t="str">
            <v>Central Charges</v>
          </cell>
        </row>
        <row r="26">
          <cell r="A26">
            <v>985</v>
          </cell>
          <cell r="B26" t="str">
            <v>Cost Allocation Adjustment</v>
          </cell>
        </row>
        <row r="27">
          <cell r="A27">
            <v>991</v>
          </cell>
          <cell r="B27" t="str">
            <v>Interest</v>
          </cell>
        </row>
        <row r="32">
          <cell r="A32">
            <v>10101000</v>
          </cell>
          <cell r="B32" t="str">
            <v>Board Of Commissioners</v>
          </cell>
        </row>
        <row r="33">
          <cell r="A33">
            <v>10101300</v>
          </cell>
          <cell r="B33" t="str">
            <v>Trial Court - Central Admini</v>
          </cell>
        </row>
        <row r="34">
          <cell r="A34">
            <v>10101320</v>
          </cell>
          <cell r="B34" t="str">
            <v>Family Counseling Service</v>
          </cell>
        </row>
        <row r="35">
          <cell r="A35">
            <v>10101350</v>
          </cell>
          <cell r="B35" t="str">
            <v>Trial Court Judges</v>
          </cell>
        </row>
        <row r="36">
          <cell r="A36">
            <v>10101400</v>
          </cell>
          <cell r="B36" t="str">
            <v>14th District Court</v>
          </cell>
        </row>
        <row r="37">
          <cell r="A37">
            <v>10101450</v>
          </cell>
          <cell r="B37" t="str">
            <v>15th District Court</v>
          </cell>
        </row>
        <row r="38">
          <cell r="A38">
            <v>10101460</v>
          </cell>
          <cell r="B38" t="str">
            <v>14 B DISTRICT COURT</v>
          </cell>
        </row>
        <row r="39">
          <cell r="A39">
            <v>10101470</v>
          </cell>
          <cell r="B39" t="str">
            <v>14A - District Court</v>
          </cell>
        </row>
        <row r="40">
          <cell r="A40">
            <v>10101500</v>
          </cell>
          <cell r="B40" t="str">
            <v>Probation</v>
          </cell>
        </row>
        <row r="41">
          <cell r="A41">
            <v>10101700</v>
          </cell>
          <cell r="B41" t="str">
            <v>Trial Crt Family Div - Probate</v>
          </cell>
        </row>
        <row r="42">
          <cell r="A42">
            <v>10101800</v>
          </cell>
          <cell r="B42" t="str">
            <v>Trial Crt Family Div- Juvenile</v>
          </cell>
        </row>
        <row r="43">
          <cell r="A43">
            <v>10102000</v>
          </cell>
          <cell r="B43" t="str">
            <v>County Administrator</v>
          </cell>
        </row>
        <row r="44">
          <cell r="A44">
            <v>10102110</v>
          </cell>
          <cell r="B44" t="str">
            <v>Finance - Administration</v>
          </cell>
        </row>
        <row r="45">
          <cell r="A45">
            <v>10102200</v>
          </cell>
          <cell r="B45" t="str">
            <v>Information &amp; Technology</v>
          </cell>
        </row>
        <row r="46">
          <cell r="A46">
            <v>10102230</v>
          </cell>
          <cell r="B46" t="str">
            <v>IP Admin</v>
          </cell>
        </row>
        <row r="47">
          <cell r="A47">
            <v>10102250</v>
          </cell>
          <cell r="B47" t="str">
            <v>Technology Maintenance</v>
          </cell>
        </row>
        <row r="48">
          <cell r="A48">
            <v>10102300</v>
          </cell>
          <cell r="B48" t="str">
            <v>Public Defender</v>
          </cell>
        </row>
        <row r="49">
          <cell r="A49">
            <v>10102600</v>
          </cell>
          <cell r="B49" t="str">
            <v>Human Resources</v>
          </cell>
        </row>
        <row r="50">
          <cell r="A50">
            <v>10102610</v>
          </cell>
          <cell r="B50" t="str">
            <v>Employee Retirement System</v>
          </cell>
        </row>
        <row r="51">
          <cell r="A51">
            <v>10102612</v>
          </cell>
          <cell r="B51" t="str">
            <v>MPPP Admin</v>
          </cell>
        </row>
        <row r="52">
          <cell r="A52">
            <v>10102614</v>
          </cell>
          <cell r="B52" t="str">
            <v>VEBA Admin</v>
          </cell>
        </row>
        <row r="53">
          <cell r="A53">
            <v>10102650</v>
          </cell>
          <cell r="B53" t="str">
            <v>Professional Development</v>
          </cell>
        </row>
        <row r="54">
          <cell r="A54">
            <v>10102700</v>
          </cell>
          <cell r="B54" t="str">
            <v>Corporation Counsel</v>
          </cell>
        </row>
        <row r="55">
          <cell r="A55">
            <v>10103100</v>
          </cell>
          <cell r="B55" t="str">
            <v>Equalization</v>
          </cell>
        </row>
        <row r="56">
          <cell r="A56">
            <v>10103200</v>
          </cell>
          <cell r="B56" t="str">
            <v>Building Authority</v>
          </cell>
        </row>
        <row r="57">
          <cell r="A57">
            <v>10104040</v>
          </cell>
          <cell r="B57" t="str">
            <v>Clerk Services</v>
          </cell>
        </row>
        <row r="58">
          <cell r="A58">
            <v>10104050</v>
          </cell>
          <cell r="B58" t="str">
            <v>Clerk - Vital Records</v>
          </cell>
        </row>
        <row r="59">
          <cell r="A59">
            <v>10104060</v>
          </cell>
          <cell r="B59" t="str">
            <v>Clerk - Elections</v>
          </cell>
        </row>
        <row r="60">
          <cell r="A60">
            <v>10104070</v>
          </cell>
          <cell r="B60" t="str">
            <v>Clerk - Administration</v>
          </cell>
        </row>
        <row r="61">
          <cell r="A61">
            <v>10104100</v>
          </cell>
          <cell r="B61" t="str">
            <v>Clerk - Register Of Deeds</v>
          </cell>
        </row>
        <row r="62">
          <cell r="A62">
            <v>10104200</v>
          </cell>
          <cell r="B62" t="str">
            <v>Treasurer's Office</v>
          </cell>
        </row>
        <row r="63">
          <cell r="A63">
            <v>10104300</v>
          </cell>
          <cell r="B63" t="str">
            <v>Prosecuting Attorney</v>
          </cell>
        </row>
        <row r="64">
          <cell r="A64">
            <v>10104410</v>
          </cell>
          <cell r="B64" t="str">
            <v>Drain Maintenance</v>
          </cell>
        </row>
        <row r="65">
          <cell r="A65">
            <v>10104420</v>
          </cell>
          <cell r="B65" t="str">
            <v>Drain General Admin.</v>
          </cell>
        </row>
        <row r="66">
          <cell r="A66">
            <v>10104450</v>
          </cell>
          <cell r="B66" t="str">
            <v>Soil Erosion</v>
          </cell>
        </row>
        <row r="67">
          <cell r="A67">
            <v>10104490</v>
          </cell>
          <cell r="B67" t="str">
            <v>Storm Water General Permi</v>
          </cell>
        </row>
        <row r="68">
          <cell r="A68">
            <v>10105000</v>
          </cell>
          <cell r="B68" t="str">
            <v>Sheriff Administration</v>
          </cell>
        </row>
        <row r="69">
          <cell r="A69">
            <v>10105005</v>
          </cell>
          <cell r="B69" t="str">
            <v>Sheriff Support Services</v>
          </cell>
        </row>
        <row r="70">
          <cell r="A70">
            <v>10105010</v>
          </cell>
          <cell r="B70" t="str">
            <v>Sheriff OT Reimbursement Contr</v>
          </cell>
        </row>
        <row r="71">
          <cell r="A71">
            <v>10105015</v>
          </cell>
          <cell r="B71" t="str">
            <v>General Fund Law Enforcement</v>
          </cell>
        </row>
        <row r="72">
          <cell r="A72">
            <v>10105020</v>
          </cell>
          <cell r="B72" t="str">
            <v>Road Patrol Contract Policing</v>
          </cell>
        </row>
        <row r="73">
          <cell r="A73">
            <v>10105025</v>
          </cell>
          <cell r="B73" t="str">
            <v>Sheriff Civil Division</v>
          </cell>
        </row>
        <row r="74">
          <cell r="A74">
            <v>10105030</v>
          </cell>
          <cell r="B74" t="str">
            <v>Central Dispatch</v>
          </cell>
        </row>
        <row r="75">
          <cell r="A75">
            <v>10105040</v>
          </cell>
          <cell r="B75" t="str">
            <v>Animal Control</v>
          </cell>
        </row>
        <row r="76">
          <cell r="A76">
            <v>10105050</v>
          </cell>
          <cell r="B76" t="str">
            <v>Marine Safety</v>
          </cell>
        </row>
        <row r="77">
          <cell r="A77">
            <v>10105060</v>
          </cell>
          <cell r="B77" t="str">
            <v>Detective Bureau</v>
          </cell>
        </row>
        <row r="78">
          <cell r="A78">
            <v>10105070</v>
          </cell>
          <cell r="B78" t="str">
            <v>Sheriff Community Engagement</v>
          </cell>
        </row>
        <row r="79">
          <cell r="A79">
            <v>10105100</v>
          </cell>
          <cell r="B79" t="str">
            <v>Corrections Inmate Housing</v>
          </cell>
        </row>
        <row r="80">
          <cell r="A80">
            <v>10105105</v>
          </cell>
          <cell r="B80" t="str">
            <v>Corrections Inmate Transport</v>
          </cell>
        </row>
        <row r="81">
          <cell r="A81">
            <v>10105110</v>
          </cell>
          <cell r="B81" t="str">
            <v>Corrections Inmate Services</v>
          </cell>
        </row>
        <row r="82">
          <cell r="A82">
            <v>10105115</v>
          </cell>
          <cell r="B82" t="str">
            <v>Jail Expansion Planning</v>
          </cell>
        </row>
        <row r="83">
          <cell r="A83">
            <v>10105120</v>
          </cell>
          <cell r="B83" t="str">
            <v>Courthouse Security</v>
          </cell>
        </row>
        <row r="84">
          <cell r="A84">
            <v>10105600</v>
          </cell>
          <cell r="B84" t="str">
            <v>Emergency Management</v>
          </cell>
        </row>
        <row r="85">
          <cell r="A85">
            <v>10105640</v>
          </cell>
          <cell r="B85" t="str">
            <v>Medical Control Board</v>
          </cell>
        </row>
        <row r="86">
          <cell r="A86">
            <v>10105800</v>
          </cell>
          <cell r="B86" t="str">
            <v>Public Works</v>
          </cell>
        </row>
        <row r="87">
          <cell r="A87">
            <v>10106900</v>
          </cell>
          <cell r="B87" t="str">
            <v>Veteran Services</v>
          </cell>
        </row>
        <row r="88">
          <cell r="A88">
            <v>10106950</v>
          </cell>
          <cell r="B88" t="str">
            <v>County Extension</v>
          </cell>
        </row>
        <row r="89">
          <cell r="A89">
            <v>10109810</v>
          </cell>
          <cell r="B89" t="str">
            <v>Reserves</v>
          </cell>
        </row>
        <row r="90">
          <cell r="A90">
            <v>10109820</v>
          </cell>
          <cell r="B90" t="str">
            <v>Other Agencies</v>
          </cell>
        </row>
        <row r="91">
          <cell r="A91">
            <v>10109830</v>
          </cell>
          <cell r="B91" t="str">
            <v>Central Charges</v>
          </cell>
        </row>
        <row r="92">
          <cell r="A92">
            <v>10109840</v>
          </cell>
          <cell r="B92" t="str">
            <v>Appropriations / Transfers</v>
          </cell>
        </row>
        <row r="93">
          <cell r="A93">
            <v>10109850</v>
          </cell>
          <cell r="B93" t="str">
            <v>Indirect Costs Adjustment</v>
          </cell>
        </row>
        <row r="94">
          <cell r="A94">
            <v>10109910</v>
          </cell>
          <cell r="B94" t="str">
            <v>Interest Allocation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6"/>
  <sheetViews>
    <sheetView tabSelected="1" zoomScalePageLayoutView="0" workbookViewId="0" topLeftCell="A1">
      <selection activeCell="A5" sqref="A5"/>
    </sheetView>
  </sheetViews>
  <sheetFormatPr defaultColWidth="8.8515625" defaultRowHeight="15"/>
  <cols>
    <col min="1" max="1" width="17.8515625" style="1" bestFit="1" customWidth="1"/>
    <col min="2" max="2" width="13.8515625" style="1" bestFit="1" customWidth="1"/>
    <col min="3" max="3" width="27.8515625" style="0" bestFit="1" customWidth="1"/>
    <col min="4" max="4" width="16.421875" style="0" bestFit="1" customWidth="1"/>
    <col min="5" max="5" width="17.8515625" style="0" bestFit="1" customWidth="1"/>
  </cols>
  <sheetData>
    <row r="1" spans="1:5" ht="13.5">
      <c r="A1" s="10" t="str">
        <f>CONCATENATE(VLOOKUP(B2,AGENCY_LOOKUP,2)," - ",VLOOKUP(B3,BU_LOOKUP,2))</f>
        <v>Board of Commissioners - Board Of Commissioners</v>
      </c>
      <c r="B1" s="10"/>
      <c r="C1" s="10"/>
      <c r="D1" s="10"/>
      <c r="E1" s="10"/>
    </row>
    <row r="2" spans="1:2" ht="13.5">
      <c r="A2" s="1" t="s">
        <v>0</v>
      </c>
      <c r="B2" s="1">
        <v>100</v>
      </c>
    </row>
    <row r="3" spans="1:2" ht="13.5">
      <c r="A3" s="1" t="s">
        <v>1</v>
      </c>
      <c r="B3" s="1">
        <v>10101000</v>
      </c>
    </row>
    <row r="5" ht="13.5">
      <c r="A5" s="1" t="s">
        <v>4</v>
      </c>
    </row>
    <row r="6" spans="1:5" ht="13.5">
      <c r="A6" s="2" t="e">
        <f>#VALUE!</f>
        <v>#VALUE!</v>
      </c>
      <c r="B6" s="1" t="s">
        <v>2</v>
      </c>
      <c r="C6" t="s">
        <v>3</v>
      </c>
      <c r="D6" t="s">
        <v>25</v>
      </c>
      <c r="E6" t="s">
        <v>5</v>
      </c>
    </row>
    <row r="7" spans="1:5" ht="13.5">
      <c r="A7" s="1" t="e">
        <f>#VALUE!</f>
        <v>#VALUE!</v>
      </c>
      <c r="B7" s="2">
        <v>70101</v>
      </c>
      <c r="C7" s="3" t="s">
        <v>6</v>
      </c>
      <c r="D7" s="5">
        <v>9050</v>
      </c>
      <c r="E7" s="4">
        <v>0</v>
      </c>
    </row>
    <row r="8" spans="1:5" ht="13.5">
      <c r="A8" s="1" t="e">
        <f>#VALUE!</f>
        <v>#VALUE!</v>
      </c>
      <c r="B8" s="1">
        <v>70200</v>
      </c>
      <c r="C8" t="s">
        <v>7</v>
      </c>
      <c r="D8" s="5">
        <v>176005</v>
      </c>
      <c r="E8" s="4">
        <v>176684</v>
      </c>
    </row>
    <row r="9" spans="1:5" ht="13.5">
      <c r="A9" s="2" t="e">
        <f>#VALUE!</f>
        <v>#VALUE!</v>
      </c>
      <c r="B9" s="1">
        <v>70205</v>
      </c>
      <c r="C9" t="s">
        <v>8</v>
      </c>
      <c r="D9" s="5">
        <v>0</v>
      </c>
      <c r="E9" s="4">
        <v>39050</v>
      </c>
    </row>
    <row r="10" spans="1:5" ht="13.5">
      <c r="A10" s="2" t="e">
        <f>#VALUE!</f>
        <v>#VALUE!</v>
      </c>
      <c r="B10" s="2">
        <v>71520</v>
      </c>
      <c r="C10" s="3" t="s">
        <v>9</v>
      </c>
      <c r="D10" s="5">
        <v>55000</v>
      </c>
      <c r="E10" s="6">
        <v>60000</v>
      </c>
    </row>
    <row r="11" spans="1:5" ht="13.5">
      <c r="A11" s="2" t="e">
        <f>#VALUE!</f>
        <v>#VALUE!</v>
      </c>
      <c r="B11" s="2">
        <v>72400</v>
      </c>
      <c r="C11" s="3" t="s">
        <v>10</v>
      </c>
      <c r="D11" s="7">
        <v>0</v>
      </c>
      <c r="E11" s="4">
        <v>-21499</v>
      </c>
    </row>
    <row r="12" spans="1:5" ht="13.5">
      <c r="A12" s="2" t="e">
        <f>#VALUE!</f>
        <v>#VALUE!</v>
      </c>
      <c r="B12" s="2">
        <v>72700</v>
      </c>
      <c r="C12" s="3" t="s">
        <v>11</v>
      </c>
      <c r="D12" s="5">
        <v>5948</v>
      </c>
      <c r="E12" s="4">
        <v>5948</v>
      </c>
    </row>
    <row r="13" spans="1:5" ht="13.5">
      <c r="A13" s="2" t="e">
        <f>#VALUE!</f>
        <v>#VALUE!</v>
      </c>
      <c r="B13" s="2">
        <v>72900</v>
      </c>
      <c r="C13" s="3" t="s">
        <v>12</v>
      </c>
      <c r="D13" s="5">
        <v>7369</v>
      </c>
      <c r="E13" s="4">
        <v>7369</v>
      </c>
    </row>
    <row r="14" spans="1:5" ht="13.5">
      <c r="A14" s="2" t="e">
        <f>#VALUE!</f>
        <v>#VALUE!</v>
      </c>
      <c r="B14" s="2">
        <v>73000</v>
      </c>
      <c r="C14" s="3" t="s">
        <v>13</v>
      </c>
      <c r="D14" s="5">
        <v>300</v>
      </c>
      <c r="E14" s="4">
        <v>300</v>
      </c>
    </row>
    <row r="15" spans="1:5" ht="13.5">
      <c r="A15" s="2" t="e">
        <f>#VALUE!</f>
        <v>#VALUE!</v>
      </c>
      <c r="B15" s="2">
        <v>80500</v>
      </c>
      <c r="C15" s="3" t="s">
        <v>14</v>
      </c>
      <c r="D15" s="8">
        <v>0</v>
      </c>
      <c r="E15" s="4">
        <v>0</v>
      </c>
    </row>
    <row r="16" spans="1:5" ht="13.5">
      <c r="A16" s="2" t="e">
        <f>#VALUE!</f>
        <v>#VALUE!</v>
      </c>
      <c r="B16" s="2">
        <v>80600</v>
      </c>
      <c r="C16" s="3" t="s">
        <v>15</v>
      </c>
      <c r="D16" s="5">
        <v>26230</v>
      </c>
      <c r="E16" s="4">
        <v>26230</v>
      </c>
    </row>
    <row r="17" spans="1:5" ht="13.5">
      <c r="A17" s="2" t="e">
        <f>#VALUE!</f>
        <v>#VALUE!</v>
      </c>
      <c r="B17" s="2">
        <v>80605</v>
      </c>
      <c r="C17" s="3" t="s">
        <v>16</v>
      </c>
      <c r="D17" s="5">
        <v>6367</v>
      </c>
      <c r="E17" s="4">
        <v>6367</v>
      </c>
    </row>
    <row r="18" spans="1:5" ht="13.5">
      <c r="A18" s="2" t="e">
        <f>#VALUE!</f>
        <v>#VALUE!</v>
      </c>
      <c r="B18" s="2">
        <v>80800</v>
      </c>
      <c r="C18" s="3" t="s">
        <v>17</v>
      </c>
      <c r="D18" s="5">
        <v>55150</v>
      </c>
      <c r="E18" s="4">
        <v>55150</v>
      </c>
    </row>
    <row r="19" spans="1:5" ht="13.5">
      <c r="A19" s="2" t="e">
        <f>#VALUE!</f>
        <v>#VALUE!</v>
      </c>
      <c r="B19" s="2">
        <v>81900</v>
      </c>
      <c r="C19" s="3" t="s">
        <v>18</v>
      </c>
      <c r="D19" s="5">
        <v>9643</v>
      </c>
      <c r="E19" s="4">
        <v>9643</v>
      </c>
    </row>
    <row r="20" spans="1:5" ht="13.5">
      <c r="A20" s="2" t="e">
        <f>#VALUE!</f>
        <v>#VALUE!</v>
      </c>
      <c r="B20" s="2">
        <v>82020</v>
      </c>
      <c r="C20" s="3" t="s">
        <v>19</v>
      </c>
      <c r="D20" s="8">
        <v>30000</v>
      </c>
      <c r="E20" s="4">
        <v>0</v>
      </c>
    </row>
    <row r="21" spans="1:5" ht="13.5">
      <c r="A21" s="2" t="e">
        <f>#VALUE!</f>
        <v>#VALUE!</v>
      </c>
      <c r="B21" s="2">
        <v>82150</v>
      </c>
      <c r="C21" s="3" t="s">
        <v>20</v>
      </c>
      <c r="D21" s="8">
        <v>0</v>
      </c>
      <c r="E21" s="4">
        <v>0</v>
      </c>
    </row>
    <row r="22" spans="1:5" ht="13.5">
      <c r="A22" s="2" t="e">
        <f>#VALUE!</f>
        <v>#VALUE!</v>
      </c>
      <c r="B22" s="2">
        <v>82190</v>
      </c>
      <c r="C22" s="3" t="s">
        <v>21</v>
      </c>
      <c r="D22" s="5">
        <v>20000</v>
      </c>
      <c r="E22" s="4">
        <v>20000</v>
      </c>
    </row>
    <row r="23" spans="1:5" ht="13.5">
      <c r="A23" s="2" t="e">
        <f>#VALUE!</f>
        <v>#VALUE!</v>
      </c>
      <c r="B23" s="2">
        <v>83160</v>
      </c>
      <c r="C23" s="3" t="s">
        <v>22</v>
      </c>
      <c r="D23" s="8">
        <v>0</v>
      </c>
      <c r="E23" s="4">
        <v>0</v>
      </c>
    </row>
    <row r="24" spans="1:5" ht="13.5">
      <c r="A24" s="2" t="e">
        <f>#VALUE!</f>
        <v>#VALUE!</v>
      </c>
      <c r="B24" s="2">
        <v>83880</v>
      </c>
      <c r="C24" s="3" t="s">
        <v>23</v>
      </c>
      <c r="D24" s="8">
        <v>0</v>
      </c>
      <c r="E24" s="4">
        <v>0</v>
      </c>
    </row>
    <row r="25" spans="1:5" ht="13.5">
      <c r="A25" s="2"/>
      <c r="B25" s="2">
        <v>94200</v>
      </c>
      <c r="C25" s="3" t="s">
        <v>24</v>
      </c>
      <c r="D25" s="5">
        <v>104602</v>
      </c>
      <c r="E25" s="4">
        <v>107381</v>
      </c>
    </row>
    <row r="26" spans="2:5" ht="13.5">
      <c r="B26" s="2"/>
      <c r="C26" s="3"/>
      <c r="D26" s="9">
        <f>SUBTOTAL(109,D7:D25)</f>
        <v>505664</v>
      </c>
      <c r="E26" s="4">
        <f>SUBTOTAL(109,E7:E25)</f>
        <v>492623</v>
      </c>
    </row>
  </sheetData>
  <sheetProtection/>
  <mergeCells count="1">
    <mergeCell ref="A1:E1"/>
  </mergeCells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Washtenaw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Catherine Jones</dc:creator>
  <cp:keywords/>
  <dc:description/>
  <cp:lastModifiedBy>Mary Morgan</cp:lastModifiedBy>
  <dcterms:created xsi:type="dcterms:W3CDTF">2012-10-25T20:40:59Z</dcterms:created>
  <dcterms:modified xsi:type="dcterms:W3CDTF">2012-10-31T23:53:18Z</dcterms:modified>
  <cp:category/>
  <cp:version/>
  <cp:contentType/>
  <cp:contentStatus/>
</cp:coreProperties>
</file>